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11016" tabRatio="711" activeTab="9"/>
  </bookViews>
  <sheets>
    <sheet name="okresy odsetkowe" sheetId="4" r:id="rId1"/>
    <sheet name="I" sheetId="2" r:id="rId2"/>
    <sheet name="II" sheetId="5" r:id="rId3"/>
    <sheet name="III" sheetId="6" r:id="rId4"/>
    <sheet name="IV" sheetId="7" r:id="rId5"/>
    <sheet name="V" sheetId="8" r:id="rId6"/>
    <sheet name="VI" sheetId="9" r:id="rId7"/>
    <sheet name="VII" sheetId="10" r:id="rId8"/>
    <sheet name="VIII" sheetId="11" r:id="rId9"/>
    <sheet name="XIX" sheetId="12" r:id="rId10"/>
  </sheets>
  <calcPr calcId="145621"/>
</workbook>
</file>

<file path=xl/calcChain.xml><?xml version="1.0" encoding="utf-8"?>
<calcChain xmlns="http://schemas.openxmlformats.org/spreadsheetml/2006/main">
  <c r="G59" i="12" l="1"/>
  <c r="F59" i="12"/>
  <c r="B18" i="12"/>
  <c r="B19" i="12" s="1"/>
  <c r="B20" i="12" s="1"/>
  <c r="B21" i="12" s="1"/>
  <c r="B22" i="12" s="1"/>
  <c r="D15" i="12"/>
  <c r="C14" i="12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9" i="12" s="1"/>
  <c r="B14" i="12"/>
  <c r="B15" i="12" s="1"/>
  <c r="B16" i="12" s="1"/>
  <c r="B17" i="12" s="1"/>
  <c r="F7" i="12"/>
  <c r="B23" i="12" l="1"/>
  <c r="D23" i="12"/>
  <c r="D16" i="12"/>
  <c r="D17" i="12"/>
  <c r="D18" i="12"/>
  <c r="D19" i="12"/>
  <c r="D20" i="12"/>
  <c r="D14" i="12"/>
  <c r="D21" i="12"/>
  <c r="D22" i="12"/>
  <c r="G59" i="11"/>
  <c r="F59" i="11"/>
  <c r="F13" i="11"/>
  <c r="B24" i="12" l="1"/>
  <c r="D24" i="12"/>
  <c r="D17" i="11"/>
  <c r="C14" i="1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F7" i="11"/>
  <c r="B25" i="12" l="1"/>
  <c r="D25" i="12"/>
  <c r="B25" i="11"/>
  <c r="B26" i="11" s="1"/>
  <c r="B27" i="11" s="1"/>
  <c r="B28" i="11" s="1"/>
  <c r="B29" i="11" s="1"/>
  <c r="B30" i="11" s="1"/>
  <c r="B31" i="11" s="1"/>
  <c r="B32" i="11" s="1"/>
  <c r="D25" i="11"/>
  <c r="F14" i="1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9" i="11" s="1"/>
  <c r="C58" i="11"/>
  <c r="D26" i="11"/>
  <c r="D24" i="11"/>
  <c r="D22" i="11"/>
  <c r="D20" i="11"/>
  <c r="D18" i="11"/>
  <c r="D16" i="11"/>
  <c r="D14" i="11"/>
  <c r="D19" i="11"/>
  <c r="D21" i="11"/>
  <c r="D15" i="11"/>
  <c r="D23" i="11"/>
  <c r="G59" i="10"/>
  <c r="F59" i="10"/>
  <c r="B26" i="12" l="1"/>
  <c r="D26" i="12"/>
  <c r="B33" i="11"/>
  <c r="D33" i="11"/>
  <c r="D28" i="11"/>
  <c r="D29" i="11"/>
  <c r="D27" i="11"/>
  <c r="D30" i="11"/>
  <c r="D31" i="11"/>
  <c r="D32" i="11"/>
  <c r="C15" i="10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F14" i="10" s="1"/>
  <c r="B15" i="10"/>
  <c r="B16" i="10" s="1"/>
  <c r="B17" i="10" s="1"/>
  <c r="B18" i="10" s="1"/>
  <c r="B19" i="10" s="1"/>
  <c r="B20" i="10" s="1"/>
  <c r="B21" i="10" s="1"/>
  <c r="B22" i="10" s="1"/>
  <c r="B23" i="10" s="1"/>
  <c r="B24" i="10" s="1"/>
  <c r="F8" i="10"/>
  <c r="B16" i="9"/>
  <c r="B17" i="9" s="1"/>
  <c r="B18" i="9" s="1"/>
  <c r="C15" i="9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10" i="9" s="1"/>
  <c r="B15" i="9"/>
  <c r="F8" i="9"/>
  <c r="D15" i="9" s="1"/>
  <c r="C15" i="8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10" i="8" s="1"/>
  <c r="B15" i="8"/>
  <c r="D16" i="8" s="1"/>
  <c r="F8" i="8"/>
  <c r="D15" i="8" s="1"/>
  <c r="G14" i="7"/>
  <c r="C15" i="7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F14" i="7" s="1"/>
  <c r="B15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F8" i="7"/>
  <c r="F14" i="6"/>
  <c r="C15" i="6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B15" i="6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F8" i="6"/>
  <c r="B27" i="12" l="1"/>
  <c r="D27" i="12"/>
  <c r="B34" i="11"/>
  <c r="D34" i="11"/>
  <c r="F15" i="10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B25" i="10"/>
  <c r="D25" i="10"/>
  <c r="D19" i="10"/>
  <c r="D16" i="10"/>
  <c r="D23" i="10"/>
  <c r="D22" i="10"/>
  <c r="D15" i="10"/>
  <c r="D21" i="10"/>
  <c r="D20" i="10"/>
  <c r="D18" i="10"/>
  <c r="D17" i="10"/>
  <c r="D24" i="10"/>
  <c r="B16" i="8"/>
  <c r="B17" i="8" s="1"/>
  <c r="B18" i="8" s="1"/>
  <c r="E14" i="6"/>
  <c r="B19" i="9"/>
  <c r="B20" i="9" s="1"/>
  <c r="D19" i="9"/>
  <c r="D17" i="9"/>
  <c r="D16" i="9"/>
  <c r="D18" i="9"/>
  <c r="D18" i="8"/>
  <c r="D59" i="7"/>
  <c r="C59" i="7"/>
  <c r="E14" i="7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10" i="7" s="1"/>
  <c r="D58" i="7"/>
  <c r="D15" i="7"/>
  <c r="D17" i="7"/>
  <c r="D19" i="7"/>
  <c r="D21" i="7"/>
  <c r="D23" i="7"/>
  <c r="D25" i="7"/>
  <c r="D27" i="7"/>
  <c r="D29" i="7"/>
  <c r="D31" i="7"/>
  <c r="D33" i="7"/>
  <c r="D35" i="7"/>
  <c r="D37" i="7"/>
  <c r="D39" i="7"/>
  <c r="D41" i="7"/>
  <c r="D43" i="7"/>
  <c r="D45" i="7"/>
  <c r="D47" i="7"/>
  <c r="D49" i="7"/>
  <c r="D51" i="7"/>
  <c r="D53" i="7"/>
  <c r="D55" i="7"/>
  <c r="D57" i="7"/>
  <c r="D16" i="7"/>
  <c r="D18" i="7"/>
  <c r="D20" i="7"/>
  <c r="D22" i="7"/>
  <c r="D24" i="7"/>
  <c r="D26" i="7"/>
  <c r="D28" i="7"/>
  <c r="D30" i="7"/>
  <c r="D32" i="7"/>
  <c r="D34" i="7"/>
  <c r="D36" i="7"/>
  <c r="D38" i="7"/>
  <c r="D40" i="7"/>
  <c r="D42" i="7"/>
  <c r="D44" i="7"/>
  <c r="D46" i="7"/>
  <c r="D48" i="7"/>
  <c r="D50" i="7"/>
  <c r="D52" i="7"/>
  <c r="D54" i="7"/>
  <c r="D56" i="7"/>
  <c r="F15" i="6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10" i="6" s="1"/>
  <c r="G15" i="6"/>
  <c r="E15" i="6"/>
  <c r="E16" i="6" s="1"/>
  <c r="D58" i="6"/>
  <c r="G14" i="6"/>
  <c r="D15" i="6"/>
  <c r="D17" i="6"/>
  <c r="D19" i="6"/>
  <c r="D21" i="6"/>
  <c r="D23" i="6"/>
  <c r="D25" i="6"/>
  <c r="D27" i="6"/>
  <c r="D29" i="6"/>
  <c r="D31" i="6"/>
  <c r="D33" i="6"/>
  <c r="D35" i="6"/>
  <c r="D37" i="6"/>
  <c r="D39" i="6"/>
  <c r="D41" i="6"/>
  <c r="D43" i="6"/>
  <c r="D45" i="6"/>
  <c r="D47" i="6"/>
  <c r="D49" i="6"/>
  <c r="D51" i="6"/>
  <c r="D53" i="6"/>
  <c r="D55" i="6"/>
  <c r="D57" i="6"/>
  <c r="D59" i="6"/>
  <c r="D16" i="6"/>
  <c r="D18" i="6"/>
  <c r="D20" i="6"/>
  <c r="D22" i="6"/>
  <c r="D24" i="6"/>
  <c r="D26" i="6"/>
  <c r="D28" i="6"/>
  <c r="D30" i="6"/>
  <c r="D32" i="6"/>
  <c r="D34" i="6"/>
  <c r="D36" i="6"/>
  <c r="D38" i="6"/>
  <c r="D40" i="6"/>
  <c r="D42" i="6"/>
  <c r="D44" i="6"/>
  <c r="D46" i="6"/>
  <c r="D48" i="6"/>
  <c r="D50" i="6"/>
  <c r="D52" i="6"/>
  <c r="D54" i="6"/>
  <c r="D56" i="6"/>
  <c r="C15" i="5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B15" i="5"/>
  <c r="B16" i="5" s="1"/>
  <c r="B17" i="5" s="1"/>
  <c r="F8" i="5"/>
  <c r="D15" i="5" s="1"/>
  <c r="B16" i="4"/>
  <c r="B15" i="4"/>
  <c r="E15" i="4" s="1"/>
  <c r="B14" i="4"/>
  <c r="E14" i="4" s="1"/>
  <c r="B13" i="4"/>
  <c r="B12" i="4"/>
  <c r="E12" i="4" s="1"/>
  <c r="B11" i="4"/>
  <c r="E11" i="4" s="1"/>
  <c r="B10" i="4"/>
  <c r="E10" i="4" s="1"/>
  <c r="B9" i="4"/>
  <c r="E9" i="4" s="1"/>
  <c r="B8" i="4"/>
  <c r="B7" i="4"/>
  <c r="E7" i="4" s="1"/>
  <c r="B6" i="4"/>
  <c r="E6" i="4"/>
  <c r="E8" i="4"/>
  <c r="E13" i="4"/>
  <c r="E16" i="4"/>
  <c r="E5" i="4"/>
  <c r="F8" i="2"/>
  <c r="D15" i="2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B15" i="2"/>
  <c r="B16" i="2" s="1"/>
  <c r="B28" i="12" l="1"/>
  <c r="D28" i="12"/>
  <c r="B35" i="11"/>
  <c r="D35" i="11"/>
  <c r="F58" i="10"/>
  <c r="B26" i="10"/>
  <c r="D26" i="10"/>
  <c r="D17" i="8"/>
  <c r="G16" i="6"/>
  <c r="D20" i="9"/>
  <c r="B21" i="9"/>
  <c r="D21" i="9"/>
  <c r="B19" i="8"/>
  <c r="D19" i="8"/>
  <c r="E59" i="7"/>
  <c r="G60" i="7" s="1"/>
  <c r="G59" i="7"/>
  <c r="G37" i="7"/>
  <c r="G45" i="7"/>
  <c r="G53" i="7"/>
  <c r="G21" i="7"/>
  <c r="G29" i="7"/>
  <c r="G54" i="7"/>
  <c r="G46" i="7"/>
  <c r="G38" i="7"/>
  <c r="G30" i="7"/>
  <c r="G22" i="7"/>
  <c r="G47" i="7"/>
  <c r="G31" i="7"/>
  <c r="G15" i="7"/>
  <c r="G56" i="7"/>
  <c r="G48" i="7"/>
  <c r="G40" i="7"/>
  <c r="G24" i="7"/>
  <c r="G16" i="7"/>
  <c r="G51" i="7"/>
  <c r="G43" i="7"/>
  <c r="G35" i="7"/>
  <c r="G27" i="7"/>
  <c r="G19" i="7"/>
  <c r="G52" i="7"/>
  <c r="G44" i="7"/>
  <c r="G36" i="7"/>
  <c r="G28" i="7"/>
  <c r="G20" i="7"/>
  <c r="G55" i="7"/>
  <c r="G39" i="7"/>
  <c r="G23" i="7"/>
  <c r="G32" i="7"/>
  <c r="G57" i="7"/>
  <c r="G49" i="7"/>
  <c r="G41" i="7"/>
  <c r="G33" i="7"/>
  <c r="G25" i="7"/>
  <c r="G17" i="7"/>
  <c r="G58" i="7"/>
  <c r="G50" i="7"/>
  <c r="G42" i="7"/>
  <c r="G34" i="7"/>
  <c r="G26" i="7"/>
  <c r="G18" i="7"/>
  <c r="G17" i="6"/>
  <c r="E17" i="6"/>
  <c r="F14" i="5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D16" i="5"/>
  <c r="B18" i="5"/>
  <c r="D18" i="5"/>
  <c r="D17" i="5"/>
  <c r="D16" i="2"/>
  <c r="D17" i="2"/>
  <c r="F14" i="2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10" i="2" s="1"/>
  <c r="B17" i="2"/>
  <c r="D18" i="2" s="1"/>
  <c r="B29" i="12" l="1"/>
  <c r="D29" i="12"/>
  <c r="B36" i="11"/>
  <c r="D36" i="11"/>
  <c r="F10" i="10"/>
  <c r="B27" i="10"/>
  <c r="D27" i="10"/>
  <c r="B22" i="9"/>
  <c r="D22" i="9"/>
  <c r="D20" i="8"/>
  <c r="B20" i="8"/>
  <c r="E18" i="6"/>
  <c r="G18" i="6"/>
  <c r="F59" i="5"/>
  <c r="F60" i="5" s="1"/>
  <c r="F10" i="5" s="1"/>
  <c r="B19" i="5"/>
  <c r="D19" i="5"/>
  <c r="B18" i="2"/>
  <c r="D19" i="2" s="1"/>
  <c r="B30" i="12" l="1"/>
  <c r="D30" i="12"/>
  <c r="B37" i="11"/>
  <c r="D37" i="11"/>
  <c r="B28" i="10"/>
  <c r="D28" i="10"/>
  <c r="B23" i="9"/>
  <c r="D23" i="9"/>
  <c r="B21" i="8"/>
  <c r="D21" i="8"/>
  <c r="E19" i="6"/>
  <c r="G19" i="6"/>
  <c r="D20" i="5"/>
  <c r="B20" i="5"/>
  <c r="B19" i="2"/>
  <c r="D20" i="2" s="1"/>
  <c r="B31" i="12" l="1"/>
  <c r="D31" i="12"/>
  <c r="B38" i="11"/>
  <c r="D38" i="11"/>
  <c r="B29" i="10"/>
  <c r="D29" i="10"/>
  <c r="B24" i="9"/>
  <c r="D24" i="9"/>
  <c r="D22" i="8"/>
  <c r="B22" i="8"/>
  <c r="E20" i="6"/>
  <c r="G20" i="6"/>
  <c r="D21" i="5"/>
  <c r="B21" i="5"/>
  <c r="B20" i="2"/>
  <c r="D21" i="2" s="1"/>
  <c r="B32" i="12" l="1"/>
  <c r="D32" i="12"/>
  <c r="B39" i="11"/>
  <c r="D39" i="11"/>
  <c r="B30" i="10"/>
  <c r="D30" i="10"/>
  <c r="B25" i="9"/>
  <c r="D25" i="9"/>
  <c r="B23" i="8"/>
  <c r="D23" i="8"/>
  <c r="G21" i="6"/>
  <c r="E21" i="6"/>
  <c r="D22" i="5"/>
  <c r="B22" i="5"/>
  <c r="B21" i="2"/>
  <c r="D22" i="2" s="1"/>
  <c r="B33" i="12" l="1"/>
  <c r="D33" i="12"/>
  <c r="B40" i="11"/>
  <c r="D40" i="11"/>
  <c r="B31" i="10"/>
  <c r="D31" i="10"/>
  <c r="B26" i="9"/>
  <c r="D26" i="9"/>
  <c r="D24" i="8"/>
  <c r="B24" i="8"/>
  <c r="E22" i="6"/>
  <c r="G22" i="6"/>
  <c r="B23" i="5"/>
  <c r="D23" i="5"/>
  <c r="B22" i="2"/>
  <c r="D23" i="2" s="1"/>
  <c r="B34" i="12" l="1"/>
  <c r="D34" i="12"/>
  <c r="B41" i="11"/>
  <c r="D41" i="11"/>
  <c r="B32" i="10"/>
  <c r="D32" i="10"/>
  <c r="B27" i="9"/>
  <c r="D27" i="9"/>
  <c r="B25" i="8"/>
  <c r="D25" i="8"/>
  <c r="G23" i="6"/>
  <c r="E23" i="6"/>
  <c r="D24" i="5"/>
  <c r="B24" i="5"/>
  <c r="B23" i="2"/>
  <c r="D24" i="2" s="1"/>
  <c r="B35" i="12" l="1"/>
  <c r="D35" i="12"/>
  <c r="B42" i="11"/>
  <c r="D42" i="11"/>
  <c r="B33" i="10"/>
  <c r="D33" i="10"/>
  <c r="B28" i="9"/>
  <c r="D28" i="9"/>
  <c r="D26" i="8"/>
  <c r="B26" i="8"/>
  <c r="E24" i="6"/>
  <c r="G24" i="6"/>
  <c r="D25" i="5"/>
  <c r="B25" i="5"/>
  <c r="B24" i="2"/>
  <c r="D25" i="2" s="1"/>
  <c r="B36" i="12" l="1"/>
  <c r="D36" i="12"/>
  <c r="B43" i="11"/>
  <c r="D43" i="11"/>
  <c r="B34" i="10"/>
  <c r="D34" i="10"/>
  <c r="B29" i="9"/>
  <c r="D29" i="9"/>
  <c r="B27" i="8"/>
  <c r="D27" i="8"/>
  <c r="G25" i="6"/>
  <c r="E25" i="6"/>
  <c r="D26" i="5"/>
  <c r="B26" i="5"/>
  <c r="B25" i="2"/>
  <c r="D26" i="2" s="1"/>
  <c r="B37" i="12" l="1"/>
  <c r="D37" i="12"/>
  <c r="B44" i="11"/>
  <c r="D44" i="11"/>
  <c r="B35" i="10"/>
  <c r="D35" i="10"/>
  <c r="B30" i="9"/>
  <c r="D30" i="9"/>
  <c r="D28" i="8"/>
  <c r="B28" i="8"/>
  <c r="E26" i="6"/>
  <c r="G26" i="6"/>
  <c r="B27" i="5"/>
  <c r="D27" i="5"/>
  <c r="B26" i="2"/>
  <c r="D27" i="2" s="1"/>
  <c r="B38" i="12" l="1"/>
  <c r="D38" i="12"/>
  <c r="B45" i="11"/>
  <c r="D45" i="11"/>
  <c r="B36" i="10"/>
  <c r="D36" i="10"/>
  <c r="B31" i="9"/>
  <c r="D31" i="9"/>
  <c r="B29" i="8"/>
  <c r="D29" i="8"/>
  <c r="G27" i="6"/>
  <c r="E27" i="6"/>
  <c r="B28" i="5"/>
  <c r="D28" i="5"/>
  <c r="B27" i="2"/>
  <c r="D28" i="2" s="1"/>
  <c r="B39" i="12" l="1"/>
  <c r="D39" i="12"/>
  <c r="B46" i="11"/>
  <c r="D46" i="11"/>
  <c r="B37" i="10"/>
  <c r="D37" i="10"/>
  <c r="B32" i="9"/>
  <c r="D32" i="9"/>
  <c r="D30" i="8"/>
  <c r="B30" i="8"/>
  <c r="E28" i="6"/>
  <c r="G28" i="6"/>
  <c r="D29" i="5"/>
  <c r="B29" i="5"/>
  <c r="B28" i="2"/>
  <c r="D29" i="2" s="1"/>
  <c r="B40" i="12" l="1"/>
  <c r="D40" i="12"/>
  <c r="B47" i="11"/>
  <c r="D47" i="11"/>
  <c r="B38" i="10"/>
  <c r="D38" i="10"/>
  <c r="B33" i="9"/>
  <c r="D33" i="9"/>
  <c r="B31" i="8"/>
  <c r="D31" i="8"/>
  <c r="G29" i="6"/>
  <c r="E29" i="6"/>
  <c r="D30" i="5"/>
  <c r="B30" i="5"/>
  <c r="B29" i="2"/>
  <c r="D30" i="2" s="1"/>
  <c r="B41" i="12" l="1"/>
  <c r="D41" i="12"/>
  <c r="B48" i="11"/>
  <c r="D48" i="11"/>
  <c r="B39" i="10"/>
  <c r="D39" i="10"/>
  <c r="B34" i="9"/>
  <c r="D34" i="9"/>
  <c r="D32" i="8"/>
  <c r="B32" i="8"/>
  <c r="E30" i="6"/>
  <c r="G30" i="6"/>
  <c r="B31" i="5"/>
  <c r="D31" i="5"/>
  <c r="B30" i="2"/>
  <c r="D31" i="2" s="1"/>
  <c r="B42" i="12" l="1"/>
  <c r="D42" i="12"/>
  <c r="B49" i="11"/>
  <c r="D49" i="11"/>
  <c r="B40" i="10"/>
  <c r="D40" i="10"/>
  <c r="B35" i="9"/>
  <c r="D35" i="9"/>
  <c r="B33" i="8"/>
  <c r="D33" i="8"/>
  <c r="G31" i="6"/>
  <c r="E31" i="6"/>
  <c r="D32" i="5"/>
  <c r="B32" i="5"/>
  <c r="B31" i="2"/>
  <c r="D32" i="2" s="1"/>
  <c r="B43" i="12" l="1"/>
  <c r="D43" i="12"/>
  <c r="B50" i="11"/>
  <c r="D50" i="11"/>
  <c r="B41" i="10"/>
  <c r="D41" i="10"/>
  <c r="B36" i="9"/>
  <c r="D36" i="9"/>
  <c r="D34" i="8"/>
  <c r="B34" i="8"/>
  <c r="E32" i="6"/>
  <c r="G32" i="6"/>
  <c r="D33" i="5"/>
  <c r="B33" i="5"/>
  <c r="B32" i="2"/>
  <c r="D33" i="2" s="1"/>
  <c r="B44" i="12" l="1"/>
  <c r="D44" i="12"/>
  <c r="B51" i="11"/>
  <c r="D51" i="11"/>
  <c r="B42" i="10"/>
  <c r="D42" i="10"/>
  <c r="B37" i="9"/>
  <c r="D37" i="9"/>
  <c r="B35" i="8"/>
  <c r="D35" i="8"/>
  <c r="G33" i="6"/>
  <c r="E33" i="6"/>
  <c r="D34" i="5"/>
  <c r="B34" i="5"/>
  <c r="B33" i="2"/>
  <c r="D34" i="2" s="1"/>
  <c r="B45" i="12" l="1"/>
  <c r="D45" i="12"/>
  <c r="B52" i="11"/>
  <c r="D52" i="11"/>
  <c r="B43" i="10"/>
  <c r="D43" i="10"/>
  <c r="B38" i="9"/>
  <c r="D38" i="9"/>
  <c r="D36" i="8"/>
  <c r="B36" i="8"/>
  <c r="E34" i="6"/>
  <c r="G34" i="6"/>
  <c r="B35" i="5"/>
  <c r="D35" i="5"/>
  <c r="B34" i="2"/>
  <c r="D35" i="2" s="1"/>
  <c r="B46" i="12" l="1"/>
  <c r="D46" i="12"/>
  <c r="B53" i="11"/>
  <c r="D53" i="11"/>
  <c r="B44" i="10"/>
  <c r="D44" i="10"/>
  <c r="B39" i="9"/>
  <c r="D39" i="9"/>
  <c r="B37" i="8"/>
  <c r="D37" i="8"/>
  <c r="E35" i="6"/>
  <c r="G35" i="6"/>
  <c r="B36" i="5"/>
  <c r="D36" i="5"/>
  <c r="B35" i="2"/>
  <c r="D36" i="2" s="1"/>
  <c r="B47" i="12" l="1"/>
  <c r="D47" i="12"/>
  <c r="B54" i="11"/>
  <c r="D54" i="11"/>
  <c r="B45" i="10"/>
  <c r="D45" i="10"/>
  <c r="B40" i="9"/>
  <c r="D40" i="9"/>
  <c r="D38" i="8"/>
  <c r="B38" i="8"/>
  <c r="E36" i="6"/>
  <c r="G36" i="6"/>
  <c r="B37" i="5"/>
  <c r="D37" i="5"/>
  <c r="B36" i="2"/>
  <c r="D37" i="2" s="1"/>
  <c r="B48" i="12" l="1"/>
  <c r="D48" i="12"/>
  <c r="B55" i="11"/>
  <c r="D55" i="11"/>
  <c r="B46" i="10"/>
  <c r="D46" i="10"/>
  <c r="B41" i="9"/>
  <c r="D41" i="9"/>
  <c r="B39" i="8"/>
  <c r="D39" i="8"/>
  <c r="G37" i="6"/>
  <c r="E37" i="6"/>
  <c r="D38" i="5"/>
  <c r="B38" i="5"/>
  <c r="B37" i="2"/>
  <c r="D38" i="2" s="1"/>
  <c r="B49" i="12" l="1"/>
  <c r="D49" i="12"/>
  <c r="B56" i="11"/>
  <c r="D56" i="11"/>
  <c r="B47" i="10"/>
  <c r="D47" i="10"/>
  <c r="B42" i="9"/>
  <c r="D42" i="9"/>
  <c r="D40" i="8"/>
  <c r="B40" i="8"/>
  <c r="E38" i="6"/>
  <c r="G38" i="6"/>
  <c r="B39" i="5"/>
  <c r="D39" i="5"/>
  <c r="B38" i="2"/>
  <c r="D39" i="2" s="1"/>
  <c r="B50" i="12" l="1"/>
  <c r="D50" i="12"/>
  <c r="B57" i="11"/>
  <c r="D57" i="11"/>
  <c r="B48" i="10"/>
  <c r="D48" i="10"/>
  <c r="B43" i="9"/>
  <c r="D43" i="9"/>
  <c r="B41" i="8"/>
  <c r="D41" i="8"/>
  <c r="E39" i="6"/>
  <c r="G39" i="6"/>
  <c r="B40" i="5"/>
  <c r="D40" i="5"/>
  <c r="B39" i="2"/>
  <c r="D40" i="2" s="1"/>
  <c r="B51" i="12" l="1"/>
  <c r="D51" i="12"/>
  <c r="B58" i="11"/>
  <c r="D58" i="11"/>
  <c r="B49" i="10"/>
  <c r="D49" i="10"/>
  <c r="B44" i="9"/>
  <c r="D44" i="9"/>
  <c r="D42" i="8"/>
  <c r="B42" i="8"/>
  <c r="E40" i="6"/>
  <c r="G40" i="6"/>
  <c r="B41" i="5"/>
  <c r="D41" i="5"/>
  <c r="B40" i="2"/>
  <c r="D41" i="2" s="1"/>
  <c r="B52" i="12" l="1"/>
  <c r="D52" i="12"/>
  <c r="E13" i="11"/>
  <c r="G13" i="11"/>
  <c r="B50" i="10"/>
  <c r="D50" i="10"/>
  <c r="B45" i="9"/>
  <c r="D45" i="9"/>
  <c r="B43" i="8"/>
  <c r="D43" i="8"/>
  <c r="G41" i="6"/>
  <c r="E41" i="6"/>
  <c r="D42" i="5"/>
  <c r="B42" i="5"/>
  <c r="B41" i="2"/>
  <c r="D42" i="2" s="1"/>
  <c r="B53" i="12" l="1"/>
  <c r="D53" i="12"/>
  <c r="E14" i="11"/>
  <c r="G14" i="11"/>
  <c r="B51" i="10"/>
  <c r="D51" i="10"/>
  <c r="B46" i="9"/>
  <c r="D46" i="9"/>
  <c r="D44" i="8"/>
  <c r="B44" i="8"/>
  <c r="E42" i="6"/>
  <c r="G42" i="6"/>
  <c r="B43" i="5"/>
  <c r="D43" i="5"/>
  <c r="B42" i="2"/>
  <c r="D43" i="2" s="1"/>
  <c r="B54" i="12" l="1"/>
  <c r="D54" i="12"/>
  <c r="E15" i="11"/>
  <c r="G15" i="11"/>
  <c r="B52" i="10"/>
  <c r="D52" i="10"/>
  <c r="B47" i="9"/>
  <c r="D47" i="9"/>
  <c r="B45" i="8"/>
  <c r="D45" i="8"/>
  <c r="E43" i="6"/>
  <c r="G43" i="6"/>
  <c r="B44" i="5"/>
  <c r="D44" i="5"/>
  <c r="B43" i="2"/>
  <c r="D44" i="2" s="1"/>
  <c r="B55" i="12" l="1"/>
  <c r="D55" i="12"/>
  <c r="E16" i="11"/>
  <c r="G16" i="11"/>
  <c r="B53" i="10"/>
  <c r="D53" i="10"/>
  <c r="B48" i="9"/>
  <c r="D48" i="9"/>
  <c r="D46" i="8"/>
  <c r="B46" i="8"/>
  <c r="E44" i="6"/>
  <c r="G44" i="6"/>
  <c r="B45" i="5"/>
  <c r="D45" i="5"/>
  <c r="B44" i="2"/>
  <c r="D45" i="2" s="1"/>
  <c r="B56" i="12" l="1"/>
  <c r="D56" i="12"/>
  <c r="E17" i="11"/>
  <c r="G17" i="11"/>
  <c r="B54" i="10"/>
  <c r="D54" i="10"/>
  <c r="B49" i="9"/>
  <c r="D49" i="9"/>
  <c r="B47" i="8"/>
  <c r="D47" i="8"/>
  <c r="G45" i="6"/>
  <c r="E45" i="6"/>
  <c r="B46" i="5"/>
  <c r="D46" i="5"/>
  <c r="B45" i="2"/>
  <c r="D46" i="2" s="1"/>
  <c r="B57" i="12" l="1"/>
  <c r="D57" i="12"/>
  <c r="E18" i="11"/>
  <c r="G18" i="11"/>
  <c r="B55" i="10"/>
  <c r="D55" i="10"/>
  <c r="B50" i="9"/>
  <c r="D50" i="9"/>
  <c r="D48" i="8"/>
  <c r="B48" i="8"/>
  <c r="E46" i="6"/>
  <c r="G46" i="6"/>
  <c r="D47" i="5"/>
  <c r="B47" i="5"/>
  <c r="B46" i="2"/>
  <c r="D47" i="2" s="1"/>
  <c r="B58" i="12" l="1"/>
  <c r="D58" i="12"/>
  <c r="E19" i="11"/>
  <c r="G19" i="11"/>
  <c r="B56" i="10"/>
  <c r="D56" i="10"/>
  <c r="B51" i="9"/>
  <c r="D51" i="9"/>
  <c r="B49" i="8"/>
  <c r="D49" i="8"/>
  <c r="G47" i="6"/>
  <c r="E47" i="6"/>
  <c r="D48" i="5"/>
  <c r="B48" i="5"/>
  <c r="B47" i="2"/>
  <c r="D48" i="2" s="1"/>
  <c r="E13" i="12" l="1"/>
  <c r="G13" i="12"/>
  <c r="E20" i="11"/>
  <c r="G20" i="11"/>
  <c r="B57" i="10"/>
  <c r="D57" i="10"/>
  <c r="B52" i="9"/>
  <c r="D52" i="9"/>
  <c r="D50" i="8"/>
  <c r="B50" i="8"/>
  <c r="E48" i="6"/>
  <c r="G48" i="6"/>
  <c r="B49" i="5"/>
  <c r="D49" i="5"/>
  <c r="B48" i="2"/>
  <c r="D49" i="2" s="1"/>
  <c r="E14" i="12" l="1"/>
  <c r="G14" i="12"/>
  <c r="E21" i="11"/>
  <c r="G21" i="11"/>
  <c r="B58" i="10"/>
  <c r="D58" i="10"/>
  <c r="B53" i="9"/>
  <c r="D53" i="9"/>
  <c r="B51" i="8"/>
  <c r="D51" i="8"/>
  <c r="G49" i="6"/>
  <c r="E49" i="6"/>
  <c r="D50" i="5"/>
  <c r="B50" i="5"/>
  <c r="B49" i="2"/>
  <c r="D50" i="2" s="1"/>
  <c r="E15" i="12" l="1"/>
  <c r="G15" i="12"/>
  <c r="E22" i="11"/>
  <c r="G22" i="11"/>
  <c r="E14" i="10"/>
  <c r="G14" i="10"/>
  <c r="B54" i="9"/>
  <c r="D54" i="9"/>
  <c r="D52" i="8"/>
  <c r="B52" i="8"/>
  <c r="E50" i="6"/>
  <c r="G50" i="6"/>
  <c r="B51" i="5"/>
  <c r="D51" i="5"/>
  <c r="B50" i="2"/>
  <c r="D51" i="2" s="1"/>
  <c r="E16" i="12" l="1"/>
  <c r="G16" i="12"/>
  <c r="E23" i="11"/>
  <c r="G23" i="11"/>
  <c r="B55" i="9"/>
  <c r="D55" i="9"/>
  <c r="B53" i="8"/>
  <c r="D53" i="8"/>
  <c r="G51" i="6"/>
  <c r="E51" i="6"/>
  <c r="B52" i="5"/>
  <c r="D52" i="5"/>
  <c r="B51" i="2"/>
  <c r="D52" i="2" s="1"/>
  <c r="E17" i="12" l="1"/>
  <c r="G17" i="12"/>
  <c r="E24" i="11"/>
  <c r="G24" i="11"/>
  <c r="E15" i="10"/>
  <c r="G15" i="10"/>
  <c r="B56" i="9"/>
  <c r="D56" i="9"/>
  <c r="D54" i="8"/>
  <c r="B54" i="8"/>
  <c r="E52" i="6"/>
  <c r="G52" i="6"/>
  <c r="D53" i="5"/>
  <c r="B53" i="5"/>
  <c r="B52" i="2"/>
  <c r="D53" i="2" s="1"/>
  <c r="E18" i="12" l="1"/>
  <c r="G18" i="12"/>
  <c r="E25" i="11"/>
  <c r="G25" i="11"/>
  <c r="E16" i="10"/>
  <c r="G16" i="10"/>
  <c r="B57" i="9"/>
  <c r="D57" i="9"/>
  <c r="B55" i="8"/>
  <c r="D55" i="8"/>
  <c r="E53" i="6"/>
  <c r="G53" i="6"/>
  <c r="D54" i="5"/>
  <c r="B54" i="5"/>
  <c r="B53" i="2"/>
  <c r="D54" i="2" s="1"/>
  <c r="E19" i="12" l="1"/>
  <c r="G19" i="12"/>
  <c r="E26" i="11"/>
  <c r="G26" i="11"/>
  <c r="E17" i="10"/>
  <c r="G17" i="10"/>
  <c r="B58" i="9"/>
  <c r="D58" i="9"/>
  <c r="D56" i="8"/>
  <c r="B56" i="8"/>
  <c r="E54" i="6"/>
  <c r="G54" i="6"/>
  <c r="B55" i="5"/>
  <c r="D55" i="5"/>
  <c r="B54" i="2"/>
  <c r="D55" i="2" s="1"/>
  <c r="E20" i="12" l="1"/>
  <c r="G20" i="12"/>
  <c r="E27" i="11"/>
  <c r="G27" i="11"/>
  <c r="E18" i="10"/>
  <c r="G18" i="10"/>
  <c r="B59" i="9"/>
  <c r="D59" i="9"/>
  <c r="B57" i="8"/>
  <c r="D57" i="8"/>
  <c r="G55" i="6"/>
  <c r="E55" i="6"/>
  <c r="B56" i="5"/>
  <c r="D56" i="5"/>
  <c r="B55" i="2"/>
  <c r="D56" i="2" s="1"/>
  <c r="E21" i="12" l="1"/>
  <c r="G21" i="12"/>
  <c r="E28" i="11"/>
  <c r="G28" i="11"/>
  <c r="E19" i="10"/>
  <c r="G19" i="10"/>
  <c r="E14" i="9"/>
  <c r="G14" i="9"/>
  <c r="D58" i="8"/>
  <c r="B58" i="8"/>
  <c r="E56" i="6"/>
  <c r="G56" i="6"/>
  <c r="B57" i="5"/>
  <c r="D57" i="5"/>
  <c r="B56" i="2"/>
  <c r="D57" i="2" s="1"/>
  <c r="E22" i="12" l="1"/>
  <c r="G22" i="12"/>
  <c r="E29" i="11"/>
  <c r="G29" i="11"/>
  <c r="E20" i="10"/>
  <c r="G20" i="10"/>
  <c r="E15" i="9"/>
  <c r="G15" i="9"/>
  <c r="B59" i="8"/>
  <c r="D59" i="8"/>
  <c r="E57" i="6"/>
  <c r="G57" i="6"/>
  <c r="B58" i="5"/>
  <c r="D58" i="5"/>
  <c r="B57" i="2"/>
  <c r="D58" i="2" s="1"/>
  <c r="E23" i="12" l="1"/>
  <c r="G23" i="12"/>
  <c r="E30" i="11"/>
  <c r="G30" i="11"/>
  <c r="E21" i="10"/>
  <c r="G21" i="10"/>
  <c r="E16" i="9"/>
  <c r="G16" i="9"/>
  <c r="E14" i="8"/>
  <c r="G14" i="8"/>
  <c r="E58" i="6"/>
  <c r="G58" i="6"/>
  <c r="B59" i="5"/>
  <c r="D59" i="5"/>
  <c r="B58" i="2"/>
  <c r="D59" i="2" s="1"/>
  <c r="E24" i="12" l="1"/>
  <c r="G24" i="12"/>
  <c r="E31" i="11"/>
  <c r="G31" i="11"/>
  <c r="E22" i="10"/>
  <c r="G22" i="10"/>
  <c r="E17" i="9"/>
  <c r="G17" i="9"/>
  <c r="E15" i="8"/>
  <c r="G15" i="8"/>
  <c r="G59" i="6"/>
  <c r="E59" i="6"/>
  <c r="G60" i="6" s="1"/>
  <c r="E14" i="5"/>
  <c r="G14" i="5"/>
  <c r="B59" i="2"/>
  <c r="G14" i="2" s="1"/>
  <c r="E25" i="12" l="1"/>
  <c r="G25" i="12"/>
  <c r="E32" i="11"/>
  <c r="G32" i="11"/>
  <c r="E23" i="10"/>
  <c r="G23" i="10"/>
  <c r="E18" i="9"/>
  <c r="G18" i="9"/>
  <c r="E16" i="8"/>
  <c r="G16" i="8"/>
  <c r="G15" i="5"/>
  <c r="E15" i="5"/>
  <c r="E14" i="2"/>
  <c r="G15" i="2" s="1"/>
  <c r="E26" i="12" l="1"/>
  <c r="G26" i="12"/>
  <c r="E33" i="11"/>
  <c r="G33" i="11"/>
  <c r="E24" i="10"/>
  <c r="G24" i="10"/>
  <c r="E19" i="9"/>
  <c r="G19" i="9"/>
  <c r="E17" i="8"/>
  <c r="G17" i="8"/>
  <c r="E16" i="5"/>
  <c r="G16" i="5"/>
  <c r="E15" i="2"/>
  <c r="G16" i="2" s="1"/>
  <c r="E27" i="12" l="1"/>
  <c r="G27" i="12"/>
  <c r="E34" i="11"/>
  <c r="G34" i="11"/>
  <c r="E25" i="10"/>
  <c r="G25" i="10"/>
  <c r="E20" i="9"/>
  <c r="G20" i="9"/>
  <c r="E18" i="8"/>
  <c r="G18" i="8"/>
  <c r="E17" i="5"/>
  <c r="G17" i="5"/>
  <c r="E16" i="2"/>
  <c r="G17" i="2" s="1"/>
  <c r="E28" i="12" l="1"/>
  <c r="G28" i="12"/>
  <c r="E35" i="11"/>
  <c r="G35" i="11"/>
  <c r="E26" i="10"/>
  <c r="G26" i="10"/>
  <c r="E21" i="9"/>
  <c r="G21" i="9"/>
  <c r="E19" i="8"/>
  <c r="G19" i="8"/>
  <c r="E18" i="5"/>
  <c r="G18" i="5"/>
  <c r="E17" i="2"/>
  <c r="G18" i="2" s="1"/>
  <c r="E29" i="12" l="1"/>
  <c r="G29" i="12"/>
  <c r="E36" i="11"/>
  <c r="G36" i="11"/>
  <c r="E27" i="10"/>
  <c r="G27" i="10"/>
  <c r="E22" i="9"/>
  <c r="G22" i="9"/>
  <c r="E20" i="8"/>
  <c r="G20" i="8"/>
  <c r="G19" i="5"/>
  <c r="E19" i="5"/>
  <c r="E18" i="2"/>
  <c r="G19" i="2" s="1"/>
  <c r="E30" i="12" l="1"/>
  <c r="G30" i="12"/>
  <c r="E37" i="11"/>
  <c r="G37" i="11"/>
  <c r="E28" i="10"/>
  <c r="G28" i="10"/>
  <c r="E23" i="9"/>
  <c r="G23" i="9"/>
  <c r="E21" i="8"/>
  <c r="G21" i="8"/>
  <c r="E20" i="5"/>
  <c r="G20" i="5"/>
  <c r="E19" i="2"/>
  <c r="G20" i="2" s="1"/>
  <c r="E31" i="12" l="1"/>
  <c r="G31" i="12"/>
  <c r="E38" i="11"/>
  <c r="G38" i="11"/>
  <c r="E29" i="10"/>
  <c r="G29" i="10"/>
  <c r="E24" i="9"/>
  <c r="G24" i="9"/>
  <c r="E22" i="8"/>
  <c r="G22" i="8"/>
  <c r="G21" i="5"/>
  <c r="E21" i="5"/>
  <c r="E20" i="2"/>
  <c r="G21" i="2" s="1"/>
  <c r="E32" i="12" l="1"/>
  <c r="G32" i="12"/>
  <c r="E39" i="11"/>
  <c r="G39" i="11"/>
  <c r="E30" i="10"/>
  <c r="G30" i="10"/>
  <c r="E25" i="9"/>
  <c r="G25" i="9"/>
  <c r="E23" i="8"/>
  <c r="G23" i="8"/>
  <c r="E22" i="5"/>
  <c r="G22" i="5"/>
  <c r="E21" i="2"/>
  <c r="G22" i="2" s="1"/>
  <c r="E33" i="12" l="1"/>
  <c r="G33" i="12"/>
  <c r="E40" i="11"/>
  <c r="G40" i="11"/>
  <c r="E31" i="10"/>
  <c r="G31" i="10"/>
  <c r="E26" i="9"/>
  <c r="G26" i="9"/>
  <c r="E24" i="8"/>
  <c r="G24" i="8"/>
  <c r="G23" i="5"/>
  <c r="E23" i="5"/>
  <c r="E22" i="2"/>
  <c r="G23" i="2" s="1"/>
  <c r="E34" i="12" l="1"/>
  <c r="G34" i="12"/>
  <c r="E41" i="11"/>
  <c r="G41" i="11"/>
  <c r="E32" i="10"/>
  <c r="G32" i="10"/>
  <c r="E27" i="9"/>
  <c r="G27" i="9"/>
  <c r="E25" i="8"/>
  <c r="G25" i="8"/>
  <c r="E24" i="5"/>
  <c r="G24" i="5"/>
  <c r="E23" i="2"/>
  <c r="G24" i="2" s="1"/>
  <c r="E35" i="12" l="1"/>
  <c r="G35" i="12"/>
  <c r="E42" i="11"/>
  <c r="G42" i="11"/>
  <c r="E33" i="10"/>
  <c r="G33" i="10"/>
  <c r="E28" i="9"/>
  <c r="G28" i="9"/>
  <c r="E26" i="8"/>
  <c r="G26" i="8"/>
  <c r="E25" i="5"/>
  <c r="G25" i="5"/>
  <c r="E24" i="2"/>
  <c r="G25" i="2" s="1"/>
  <c r="E36" i="12" l="1"/>
  <c r="G36" i="12"/>
  <c r="E43" i="11"/>
  <c r="G43" i="11"/>
  <c r="E34" i="10"/>
  <c r="G34" i="10"/>
  <c r="E29" i="9"/>
  <c r="G29" i="9"/>
  <c r="E27" i="8"/>
  <c r="G27" i="8"/>
  <c r="E26" i="5"/>
  <c r="G26" i="5"/>
  <c r="E25" i="2"/>
  <c r="G26" i="2" s="1"/>
  <c r="E37" i="12" l="1"/>
  <c r="G37" i="12"/>
  <c r="E44" i="11"/>
  <c r="G44" i="11"/>
  <c r="E35" i="10"/>
  <c r="G35" i="10"/>
  <c r="E30" i="9"/>
  <c r="G30" i="9"/>
  <c r="E28" i="8"/>
  <c r="G28" i="8"/>
  <c r="G27" i="5"/>
  <c r="E27" i="5"/>
  <c r="E26" i="2"/>
  <c r="G27" i="2" s="1"/>
  <c r="E38" i="12" l="1"/>
  <c r="G38" i="12"/>
  <c r="E45" i="11"/>
  <c r="G45" i="11"/>
  <c r="E36" i="10"/>
  <c r="G36" i="10"/>
  <c r="E31" i="9"/>
  <c r="G31" i="9"/>
  <c r="E29" i="8"/>
  <c r="G29" i="8"/>
  <c r="E28" i="5"/>
  <c r="G28" i="5"/>
  <c r="E27" i="2"/>
  <c r="G28" i="2" s="1"/>
  <c r="E39" i="12" l="1"/>
  <c r="G39" i="12"/>
  <c r="E46" i="11"/>
  <c r="G46" i="11"/>
  <c r="E37" i="10"/>
  <c r="G37" i="10"/>
  <c r="E32" i="9"/>
  <c r="G32" i="9"/>
  <c r="E30" i="8"/>
  <c r="G30" i="8"/>
  <c r="E29" i="5"/>
  <c r="G29" i="5"/>
  <c r="E28" i="2"/>
  <c r="G29" i="2" s="1"/>
  <c r="E40" i="12" l="1"/>
  <c r="G40" i="12"/>
  <c r="E47" i="11"/>
  <c r="G47" i="11"/>
  <c r="E38" i="10"/>
  <c r="G38" i="10"/>
  <c r="E33" i="9"/>
  <c r="G33" i="9"/>
  <c r="E31" i="8"/>
  <c r="G31" i="8"/>
  <c r="E30" i="5"/>
  <c r="G30" i="5"/>
  <c r="E29" i="2"/>
  <c r="G30" i="2" s="1"/>
  <c r="E41" i="12" l="1"/>
  <c r="G41" i="12"/>
  <c r="E48" i="11"/>
  <c r="G48" i="11"/>
  <c r="E39" i="10"/>
  <c r="G39" i="10"/>
  <c r="E34" i="9"/>
  <c r="G34" i="9"/>
  <c r="E32" i="8"/>
  <c r="G32" i="8"/>
  <c r="G31" i="5"/>
  <c r="E31" i="5"/>
  <c r="E30" i="2"/>
  <c r="G31" i="2" s="1"/>
  <c r="E42" i="12" l="1"/>
  <c r="G42" i="12"/>
  <c r="E49" i="11"/>
  <c r="G49" i="11"/>
  <c r="E40" i="10"/>
  <c r="G40" i="10"/>
  <c r="E35" i="9"/>
  <c r="G35" i="9"/>
  <c r="E33" i="8"/>
  <c r="G33" i="8"/>
  <c r="E32" i="5"/>
  <c r="G32" i="5"/>
  <c r="E31" i="2"/>
  <c r="G32" i="2" s="1"/>
  <c r="E43" i="12" l="1"/>
  <c r="G43" i="12"/>
  <c r="E50" i="11"/>
  <c r="G50" i="11"/>
  <c r="E41" i="10"/>
  <c r="G41" i="10"/>
  <c r="E36" i="9"/>
  <c r="G36" i="9"/>
  <c r="E34" i="8"/>
  <c r="G34" i="8"/>
  <c r="G33" i="5"/>
  <c r="E33" i="5"/>
  <c r="E32" i="2"/>
  <c r="G33" i="2" s="1"/>
  <c r="E44" i="12" l="1"/>
  <c r="G44" i="12"/>
  <c r="E51" i="11"/>
  <c r="G51" i="11"/>
  <c r="E42" i="10"/>
  <c r="G42" i="10"/>
  <c r="E37" i="9"/>
  <c r="G37" i="9"/>
  <c r="E35" i="8"/>
  <c r="G35" i="8"/>
  <c r="E34" i="5"/>
  <c r="G34" i="5"/>
  <c r="E33" i="2"/>
  <c r="G34" i="2" s="1"/>
  <c r="E45" i="12" l="1"/>
  <c r="G45" i="12"/>
  <c r="E52" i="11"/>
  <c r="G52" i="11"/>
  <c r="E43" i="10"/>
  <c r="G43" i="10"/>
  <c r="E38" i="9"/>
  <c r="G38" i="9"/>
  <c r="E36" i="8"/>
  <c r="G36" i="8"/>
  <c r="E35" i="5"/>
  <c r="G35" i="5"/>
  <c r="E34" i="2"/>
  <c r="G35" i="2" s="1"/>
  <c r="E46" i="12" l="1"/>
  <c r="G46" i="12"/>
  <c r="E53" i="11"/>
  <c r="G53" i="11"/>
  <c r="E44" i="10"/>
  <c r="G44" i="10"/>
  <c r="E39" i="9"/>
  <c r="G39" i="9"/>
  <c r="E37" i="8"/>
  <c r="G37" i="8"/>
  <c r="E36" i="5"/>
  <c r="G36" i="5"/>
  <c r="E35" i="2"/>
  <c r="G36" i="2" s="1"/>
  <c r="E47" i="12" l="1"/>
  <c r="G47" i="12"/>
  <c r="E54" i="11"/>
  <c r="G54" i="11"/>
  <c r="E45" i="10"/>
  <c r="G45" i="10"/>
  <c r="E40" i="9"/>
  <c r="G40" i="9"/>
  <c r="E38" i="8"/>
  <c r="G38" i="8"/>
  <c r="G37" i="5"/>
  <c r="E37" i="5"/>
  <c r="E36" i="2"/>
  <c r="G37" i="2" s="1"/>
  <c r="E48" i="12" l="1"/>
  <c r="G48" i="12"/>
  <c r="E55" i="11"/>
  <c r="G55" i="11"/>
  <c r="E46" i="10"/>
  <c r="G46" i="10"/>
  <c r="E41" i="9"/>
  <c r="G41" i="9"/>
  <c r="E39" i="8"/>
  <c r="G39" i="8"/>
  <c r="E38" i="5"/>
  <c r="G38" i="5"/>
  <c r="E37" i="2"/>
  <c r="G38" i="2" s="1"/>
  <c r="E49" i="12" l="1"/>
  <c r="G49" i="12"/>
  <c r="E56" i="11"/>
  <c r="G56" i="11"/>
  <c r="E47" i="10"/>
  <c r="G47" i="10"/>
  <c r="E42" i="9"/>
  <c r="G42" i="9"/>
  <c r="E40" i="8"/>
  <c r="G40" i="8"/>
  <c r="E39" i="5"/>
  <c r="G39" i="5"/>
  <c r="E38" i="2"/>
  <c r="G39" i="2" s="1"/>
  <c r="E50" i="12" l="1"/>
  <c r="G50" i="12"/>
  <c r="E57" i="11"/>
  <c r="G57" i="11"/>
  <c r="E48" i="10"/>
  <c r="G48" i="10"/>
  <c r="E43" i="9"/>
  <c r="G43" i="9"/>
  <c r="E41" i="8"/>
  <c r="G41" i="8"/>
  <c r="E40" i="5"/>
  <c r="G40" i="5"/>
  <c r="E39" i="2"/>
  <c r="G40" i="2" s="1"/>
  <c r="E51" i="12" l="1"/>
  <c r="G51" i="12"/>
  <c r="E58" i="11"/>
  <c r="G58" i="11"/>
  <c r="E49" i="10"/>
  <c r="G49" i="10"/>
  <c r="E44" i="9"/>
  <c r="G44" i="9"/>
  <c r="E42" i="8"/>
  <c r="G42" i="8"/>
  <c r="G41" i="5"/>
  <c r="E41" i="5"/>
  <c r="E40" i="2"/>
  <c r="G41" i="2" s="1"/>
  <c r="E52" i="12" l="1"/>
  <c r="G52" i="12"/>
  <c r="E50" i="10"/>
  <c r="G50" i="10"/>
  <c r="E45" i="9"/>
  <c r="G45" i="9"/>
  <c r="E43" i="8"/>
  <c r="G43" i="8"/>
  <c r="E42" i="5"/>
  <c r="G42" i="5"/>
  <c r="E41" i="2"/>
  <c r="G42" i="2" s="1"/>
  <c r="E53" i="12" l="1"/>
  <c r="G53" i="12"/>
  <c r="E51" i="10"/>
  <c r="G51" i="10"/>
  <c r="E46" i="9"/>
  <c r="G46" i="9"/>
  <c r="E44" i="8"/>
  <c r="G44" i="8"/>
  <c r="E43" i="5"/>
  <c r="G43" i="5"/>
  <c r="E42" i="2"/>
  <c r="G43" i="2" s="1"/>
  <c r="E54" i="12" l="1"/>
  <c r="G54" i="12"/>
  <c r="E52" i="10"/>
  <c r="G52" i="10"/>
  <c r="E47" i="9"/>
  <c r="G47" i="9"/>
  <c r="E45" i="8"/>
  <c r="G45" i="8"/>
  <c r="E44" i="5"/>
  <c r="G44" i="5"/>
  <c r="E43" i="2"/>
  <c r="G44" i="2" s="1"/>
  <c r="E55" i="12" l="1"/>
  <c r="G55" i="12"/>
  <c r="E53" i="10"/>
  <c r="G53" i="10"/>
  <c r="E48" i="9"/>
  <c r="G48" i="9"/>
  <c r="E46" i="8"/>
  <c r="G46" i="8"/>
  <c r="G45" i="5"/>
  <c r="E45" i="5"/>
  <c r="E44" i="2"/>
  <c r="G45" i="2" s="1"/>
  <c r="E56" i="12" l="1"/>
  <c r="G56" i="12"/>
  <c r="E54" i="10"/>
  <c r="G54" i="10"/>
  <c r="E49" i="9"/>
  <c r="G49" i="9"/>
  <c r="E47" i="8"/>
  <c r="G47" i="8"/>
  <c r="E46" i="5"/>
  <c r="G46" i="5"/>
  <c r="E45" i="2"/>
  <c r="G46" i="2" s="1"/>
  <c r="E57" i="12" l="1"/>
  <c r="G57" i="12"/>
  <c r="E55" i="10"/>
  <c r="G55" i="10"/>
  <c r="E50" i="9"/>
  <c r="G50" i="9"/>
  <c r="E48" i="8"/>
  <c r="G48" i="8"/>
  <c r="E47" i="5"/>
  <c r="G47" i="5"/>
  <c r="E46" i="2"/>
  <c r="G47" i="2" s="1"/>
  <c r="E58" i="12" l="1"/>
  <c r="G58" i="12"/>
  <c r="E56" i="10"/>
  <c r="G56" i="10"/>
  <c r="E51" i="9"/>
  <c r="G51" i="9"/>
  <c r="E49" i="8"/>
  <c r="G49" i="8"/>
  <c r="E48" i="5"/>
  <c r="G48" i="5"/>
  <c r="E47" i="2"/>
  <c r="G48" i="2" s="1"/>
  <c r="E57" i="10" l="1"/>
  <c r="G57" i="10"/>
  <c r="E52" i="9"/>
  <c r="G52" i="9"/>
  <c r="E50" i="8"/>
  <c r="G50" i="8"/>
  <c r="G49" i="5"/>
  <c r="E49" i="5"/>
  <c r="E48" i="2"/>
  <c r="G49" i="2" s="1"/>
  <c r="E58" i="10" l="1"/>
  <c r="G58" i="10"/>
  <c r="E53" i="9"/>
  <c r="G53" i="9"/>
  <c r="E51" i="8"/>
  <c r="G51" i="8"/>
  <c r="E50" i="5"/>
  <c r="G50" i="5"/>
  <c r="E49" i="2"/>
  <c r="G50" i="2" s="1"/>
  <c r="E54" i="9" l="1"/>
  <c r="G54" i="9"/>
  <c r="E52" i="8"/>
  <c r="G52" i="8"/>
  <c r="E51" i="5"/>
  <c r="G51" i="5"/>
  <c r="E50" i="2"/>
  <c r="G51" i="2" s="1"/>
  <c r="E55" i="9" l="1"/>
  <c r="G55" i="9"/>
  <c r="E53" i="8"/>
  <c r="G53" i="8"/>
  <c r="E52" i="5"/>
  <c r="G52" i="5"/>
  <c r="E51" i="2"/>
  <c r="G52" i="2" s="1"/>
  <c r="E56" i="9" l="1"/>
  <c r="G56" i="9"/>
  <c r="E54" i="8"/>
  <c r="G54" i="8"/>
  <c r="G53" i="5"/>
  <c r="E53" i="5"/>
  <c r="E52" i="2"/>
  <c r="G53" i="2" s="1"/>
  <c r="E57" i="9" l="1"/>
  <c r="G57" i="9"/>
  <c r="E55" i="8"/>
  <c r="G55" i="8"/>
  <c r="E54" i="5"/>
  <c r="G54" i="5"/>
  <c r="E53" i="2"/>
  <c r="G54" i="2" s="1"/>
  <c r="E58" i="9" l="1"/>
  <c r="G58" i="9"/>
  <c r="E56" i="8"/>
  <c r="G56" i="8"/>
  <c r="E55" i="5"/>
  <c r="G55" i="5"/>
  <c r="E54" i="2"/>
  <c r="G55" i="2" s="1"/>
  <c r="E59" i="9" l="1"/>
  <c r="G60" i="9" s="1"/>
  <c r="G59" i="9"/>
  <c r="E57" i="8"/>
  <c r="G57" i="8"/>
  <c r="E56" i="5"/>
  <c r="G56" i="5"/>
  <c r="E55" i="2"/>
  <c r="G56" i="2" s="1"/>
  <c r="E58" i="8" l="1"/>
  <c r="G58" i="8"/>
  <c r="E57" i="5"/>
  <c r="G57" i="5"/>
  <c r="E56" i="2"/>
  <c r="G57" i="2" s="1"/>
  <c r="E59" i="8" l="1"/>
  <c r="G60" i="8" s="1"/>
  <c r="G59" i="8"/>
  <c r="E58" i="5"/>
  <c r="G58" i="5"/>
  <c r="E57" i="2"/>
  <c r="G58" i="2" s="1"/>
  <c r="E59" i="5" l="1"/>
  <c r="G60" i="5" s="1"/>
  <c r="G59" i="5"/>
  <c r="E58" i="2"/>
  <c r="G59" i="2" s="1"/>
  <c r="E59" i="2" l="1"/>
  <c r="G60" i="2" s="1"/>
</calcChain>
</file>

<file path=xl/sharedStrings.xml><?xml version="1.0" encoding="utf-8"?>
<sst xmlns="http://schemas.openxmlformats.org/spreadsheetml/2006/main" count="163" uniqueCount="41">
  <si>
    <t>L.p.</t>
  </si>
  <si>
    <t>Tabela odsetkowa dla pierwszego okresu odsetkowego</t>
  </si>
  <si>
    <t>Marża:</t>
  </si>
  <si>
    <t>Stopa bazowa:</t>
  </si>
  <si>
    <t>Stopa procentowa:</t>
  </si>
  <si>
    <t xml:space="preserve">Odsetki skumulowane od 1 obligacji </t>
  </si>
  <si>
    <t>Termin ustalenia praw do odsetek za dany dzień odsetkowy</t>
  </si>
  <si>
    <t>Ilość dni okresu odsetkowego:</t>
  </si>
  <si>
    <t>Wartość nominalna 1 obligacji:</t>
  </si>
  <si>
    <t>Nr Okresu Odsetkowego</t>
  </si>
  <si>
    <t xml:space="preserve">Początek Okresu Odsetkowego </t>
  </si>
  <si>
    <t>(włączając ten dzień)</t>
  </si>
  <si>
    <t xml:space="preserve">Koniec Okresu Odsetkowego </t>
  </si>
  <si>
    <t>(z wyłączeniem tego dnia)</t>
  </si>
  <si>
    <t xml:space="preserve">/ </t>
  </si>
  <si>
    <t xml:space="preserve">Dzień Płatności Odsetek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</si>
  <si>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</si>
  <si>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</si>
  <si>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</si>
  <si>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</si>
  <si>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</si>
  <si>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</si>
  <si>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</si>
  <si>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</si>
  <si>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</si>
  <si>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</si>
  <si>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</si>
  <si>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</si>
  <si>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Data Wykupu obligacji:</t>
  </si>
  <si>
    <t>Odsetki od bankowych papierów wartościowych, określone w powyższej tabeli, przygotowane zostały tylko dla celów informacyjnych i nie powinny być interpretowane w inny sposób.</t>
  </si>
  <si>
    <t>Bankowych Papierów Wartościowych Credit Agricole Banku Polska S.A.</t>
  </si>
  <si>
    <t>serii CABPB36M201907</t>
  </si>
  <si>
    <t>Tabela odsetkowa dla drugiego okresu odsetkowego</t>
  </si>
  <si>
    <t>Tabela odsetkowa dla trzeciego okresu odsetkowego</t>
  </si>
  <si>
    <t>Tabela odsetkowa dla czwartego okresu odsetkowego</t>
  </si>
  <si>
    <t>Tabela odsetkowa dla piątego okresu odsetkowego</t>
  </si>
  <si>
    <t>Tabela odsetkowa dla szóstego okresu odsetkowego</t>
  </si>
  <si>
    <t>Tabela odsetkowa dla siódmego okresu odsetkowego</t>
  </si>
  <si>
    <t>Tabela odsetkowa dla ósmego okresu odsetkowego</t>
  </si>
  <si>
    <t>Bankowych Papierów Wartościowych Credit Agricole Bank Polska S.A.</t>
  </si>
  <si>
    <t>Tabela odsetkowa dla dziewiątego okresu odsetkowego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</si>
</sst>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dd/mm/yy\ h:mm"/>
    <numFmt numFmtId="165" formatCode="0.0000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4" fontId="3" fillId="0" borderId="0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4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" fontId="3" fillId="0" borderId="1" xfId="0" applyNumberFormat="1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13" sqref="C13"/>
    </sheetView>
  </sheetViews>
  <sheetFormatPr defaultRowHeight="13.2" x14ac:dyDescent="0.25"/>
  <cols>
    <col min="1" max="1" width="16" customWidth="1"/>
    <col min="2" max="3" width="35.6640625" customWidth="1"/>
    <col min="5" max="5" width="9.109375" style="42"/>
  </cols>
  <sheetData>
    <row r="1" spans="1:5" x14ac:dyDescent="0.25">
      <c r="A1" s="51" t="s">
        <v>9</v>
      </c>
      <c r="B1" s="40"/>
      <c r="C1" s="34" t="s">
        <v>12</v>
      </c>
    </row>
    <row r="2" spans="1:5" x14ac:dyDescent="0.25">
      <c r="A2" s="52"/>
      <c r="B2" s="35" t="s">
        <v>10</v>
      </c>
      <c r="C2" s="35" t="s">
        <v>13</v>
      </c>
    </row>
    <row r="3" spans="1:5" x14ac:dyDescent="0.25">
      <c r="A3" s="52"/>
      <c r="B3" s="35" t="s">
        <v>11</v>
      </c>
      <c r="C3" s="35" t="s">
        <v>14</v>
      </c>
    </row>
    <row r="4" spans="1:5" ht="13.8" thickBot="1" x14ac:dyDescent="0.3">
      <c r="A4" s="53"/>
      <c r="B4" s="36"/>
      <c r="C4" s="37" t="s">
        <v>15</v>
      </c>
    </row>
    <row r="5" spans="1:5" s="33" customFormat="1" ht="21" customHeight="1" thickBot="1" x14ac:dyDescent="0.3">
      <c r="A5" s="38" t="s">
        <v>16</v>
      </c>
      <c r="B5" s="39">
        <v>42571</v>
      </c>
      <c r="C5" s="39">
        <v>42663</v>
      </c>
      <c r="E5" s="43">
        <f>C5-B5</f>
        <v>92</v>
      </c>
    </row>
    <row r="6" spans="1:5" s="33" customFormat="1" ht="21" customHeight="1" thickBot="1" x14ac:dyDescent="0.3">
      <c r="A6" s="38" t="s">
        <v>17</v>
      </c>
      <c r="B6" s="39">
        <f>C5</f>
        <v>42663</v>
      </c>
      <c r="C6" s="39">
        <v>42755</v>
      </c>
      <c r="E6" s="43">
        <f t="shared" ref="E6:E16" si="0">C6-B6</f>
        <v>92</v>
      </c>
    </row>
    <row r="7" spans="1:5" s="33" customFormat="1" ht="21" customHeight="1" thickBot="1" x14ac:dyDescent="0.3">
      <c r="A7" s="38" t="s">
        <v>18</v>
      </c>
      <c r="B7" s="39">
        <f t="shared" ref="B7:B16" si="1">C6</f>
        <v>42755</v>
      </c>
      <c r="C7" s="39">
        <v>42845</v>
      </c>
      <c r="E7" s="43">
        <f t="shared" si="0"/>
        <v>90</v>
      </c>
    </row>
    <row r="8" spans="1:5" s="33" customFormat="1" ht="21" customHeight="1" thickBot="1" x14ac:dyDescent="0.3">
      <c r="A8" s="38" t="s">
        <v>19</v>
      </c>
      <c r="B8" s="39">
        <f t="shared" si="1"/>
        <v>42845</v>
      </c>
      <c r="C8" s="39">
        <v>42936</v>
      </c>
      <c r="E8" s="43">
        <f t="shared" si="0"/>
        <v>91</v>
      </c>
    </row>
    <row r="9" spans="1:5" s="33" customFormat="1" ht="21" customHeight="1" thickBot="1" x14ac:dyDescent="0.3">
      <c r="A9" s="38" t="s">
        <v>20</v>
      </c>
      <c r="B9" s="39">
        <f t="shared" si="1"/>
        <v>42936</v>
      </c>
      <c r="C9" s="39">
        <v>43028</v>
      </c>
      <c r="E9" s="43">
        <f t="shared" si="0"/>
        <v>92</v>
      </c>
    </row>
    <row r="10" spans="1:5" s="33" customFormat="1" ht="21" customHeight="1" thickBot="1" x14ac:dyDescent="0.3">
      <c r="A10" s="38" t="s">
        <v>21</v>
      </c>
      <c r="B10" s="39">
        <f t="shared" si="1"/>
        <v>43028</v>
      </c>
      <c r="C10" s="39">
        <v>43120</v>
      </c>
      <c r="E10" s="43">
        <f t="shared" si="0"/>
        <v>92</v>
      </c>
    </row>
    <row r="11" spans="1:5" s="33" customFormat="1" ht="21" customHeight="1" thickBot="1" x14ac:dyDescent="0.3">
      <c r="A11" s="38" t="s">
        <v>22</v>
      </c>
      <c r="B11" s="39">
        <f t="shared" si="1"/>
        <v>43120</v>
      </c>
      <c r="C11" s="39">
        <v>43210</v>
      </c>
      <c r="E11" s="43">
        <f t="shared" si="0"/>
        <v>90</v>
      </c>
    </row>
    <row r="12" spans="1:5" s="33" customFormat="1" ht="21" customHeight="1" thickBot="1" x14ac:dyDescent="0.3">
      <c r="A12" s="38" t="s">
        <v>23</v>
      </c>
      <c r="B12" s="39">
        <f t="shared" si="1"/>
        <v>43210</v>
      </c>
      <c r="C12" s="39">
        <v>43301</v>
      </c>
      <c r="E12" s="43">
        <f t="shared" si="0"/>
        <v>91</v>
      </c>
    </row>
    <row r="13" spans="1:5" s="33" customFormat="1" ht="21" customHeight="1" thickBot="1" x14ac:dyDescent="0.3">
      <c r="A13" s="38" t="s">
        <v>24</v>
      </c>
      <c r="B13" s="39">
        <f t="shared" si="1"/>
        <v>43301</v>
      </c>
      <c r="C13" s="39">
        <v>43393</v>
      </c>
      <c r="E13" s="43">
        <f t="shared" si="0"/>
        <v>92</v>
      </c>
    </row>
    <row r="14" spans="1:5" s="33" customFormat="1" ht="21" customHeight="1" thickBot="1" x14ac:dyDescent="0.3">
      <c r="A14" s="38" t="s">
        <v>25</v>
      </c>
      <c r="B14" s="39">
        <f t="shared" si="1"/>
        <v>43393</v>
      </c>
      <c r="C14" s="39">
        <v>43485</v>
      </c>
      <c r="E14" s="43">
        <f t="shared" si="0"/>
        <v>92</v>
      </c>
    </row>
    <row r="15" spans="1:5" s="33" customFormat="1" ht="21" customHeight="1" thickBot="1" x14ac:dyDescent="0.3">
      <c r="A15" s="38" t="s">
        <v>26</v>
      </c>
      <c r="B15" s="39">
        <f t="shared" si="1"/>
        <v>43485</v>
      </c>
      <c r="C15" s="39">
        <v>43575</v>
      </c>
      <c r="E15" s="43">
        <f t="shared" si="0"/>
        <v>90</v>
      </c>
    </row>
    <row r="16" spans="1:5" s="33" customFormat="1" ht="21" customHeight="1" thickBot="1" x14ac:dyDescent="0.3">
      <c r="A16" s="38" t="s">
        <v>27</v>
      </c>
      <c r="B16" s="39">
        <f t="shared" si="1"/>
        <v>43575</v>
      </c>
      <c r="C16" s="39">
        <v>43666</v>
      </c>
      <c r="E16" s="43">
        <f t="shared" si="0"/>
        <v>91</v>
      </c>
    </row>
  </sheetData>
  <mergeCells count="1">
    <mergeCell ref="A1:A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B2" sqref="B2:G2"/>
    </sheetView>
  </sheetViews>
  <sheetFormatPr defaultColWidth="9.109375" defaultRowHeight="13.2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1" spans="2:8" ht="10.199999999999999" x14ac:dyDescent="0.2">
      <c r="B1" s="54" t="s">
        <v>40</v>
      </c>
      <c r="C1" s="54"/>
      <c r="D1" s="54"/>
      <c r="E1" s="54"/>
      <c r="F1" s="54"/>
      <c r="G1" s="54"/>
      <c r="H1" s="3"/>
    </row>
    <row r="2" spans="2:8" ht="10.199999999999999" x14ac:dyDescent="0.2">
      <c r="B2" s="55" t="s">
        <v>39</v>
      </c>
      <c r="C2" s="55"/>
      <c r="D2" s="55"/>
      <c r="E2" s="55"/>
      <c r="F2" s="55"/>
      <c r="G2" s="55"/>
      <c r="H2" s="3"/>
    </row>
    <row r="3" spans="2:8" ht="10.199999999999999" x14ac:dyDescent="0.2">
      <c r="B3" s="55" t="s">
        <v>31</v>
      </c>
      <c r="C3" s="55"/>
      <c r="D3" s="55"/>
      <c r="E3" s="55"/>
      <c r="F3" s="55"/>
      <c r="G3" s="55"/>
      <c r="H3" s="3"/>
    </row>
    <row r="4" spans="2:8" ht="10.199999999999999" x14ac:dyDescent="0.2">
      <c r="B4" s="55"/>
      <c r="C4" s="55"/>
      <c r="D4" s="55"/>
      <c r="E4" s="55"/>
      <c r="F4" s="55"/>
      <c r="G4" s="55"/>
      <c r="H4" s="3"/>
    </row>
    <row r="5" spans="2:8" ht="10.199999999999999" x14ac:dyDescent="0.2">
      <c r="B5" s="4" t="s">
        <v>3</v>
      </c>
      <c r="C5" s="5"/>
      <c r="D5" s="3"/>
      <c r="F5" s="31">
        <v>1.7000000000000001E-2</v>
      </c>
      <c r="G5" s="3"/>
      <c r="H5" s="3"/>
    </row>
    <row r="6" spans="2:8" ht="10.199999999999999" x14ac:dyDescent="0.2">
      <c r="B6" s="4" t="s">
        <v>2</v>
      </c>
      <c r="C6" s="5"/>
      <c r="D6" s="3"/>
      <c r="F6" s="15">
        <v>1.15E-2</v>
      </c>
      <c r="G6" s="3"/>
      <c r="H6" s="3"/>
    </row>
    <row r="7" spans="2:8" ht="10.199999999999999" x14ac:dyDescent="0.2">
      <c r="B7" s="4" t="s">
        <v>4</v>
      </c>
      <c r="C7" s="5"/>
      <c r="D7" s="3"/>
      <c r="F7" s="31">
        <f>F6+F5</f>
        <v>2.8500000000000001E-2</v>
      </c>
      <c r="G7" s="3"/>
      <c r="H7" s="3"/>
    </row>
    <row r="8" spans="2:8" ht="10.199999999999999" x14ac:dyDescent="0.2">
      <c r="B8" s="4" t="s">
        <v>8</v>
      </c>
      <c r="C8" s="5"/>
      <c r="D8" s="3"/>
      <c r="F8" s="16">
        <v>500000</v>
      </c>
      <c r="G8" s="3"/>
      <c r="H8" s="3"/>
    </row>
    <row r="9" spans="2:8" ht="10.199999999999999" x14ac:dyDescent="0.2">
      <c r="B9" s="4" t="s">
        <v>7</v>
      </c>
      <c r="C9" s="5"/>
      <c r="D9" s="3"/>
      <c r="F9" s="17">
        <f>F59-C13</f>
        <v>92</v>
      </c>
      <c r="G9" s="3"/>
      <c r="H9" s="3"/>
    </row>
    <row r="10" spans="2:8" ht="10.199999999999999" x14ac:dyDescent="0.2">
      <c r="B10" s="4" t="s">
        <v>28</v>
      </c>
      <c r="C10" s="5"/>
      <c r="D10" s="50"/>
      <c r="F10" s="6">
        <v>43666</v>
      </c>
      <c r="G10" s="3"/>
      <c r="H10" s="3"/>
    </row>
    <row r="11" spans="2:8" ht="10.199999999999999" x14ac:dyDescent="0.2">
      <c r="B11" s="4"/>
      <c r="C11" s="5"/>
      <c r="D11" s="50"/>
      <c r="F11" s="6"/>
      <c r="G11" s="3"/>
      <c r="H11" s="3"/>
    </row>
    <row r="12" spans="2:8" ht="40.799999999999997" x14ac:dyDescent="0.2">
      <c r="B12" s="18" t="s">
        <v>0</v>
      </c>
      <c r="C12" s="19" t="s">
        <v>6</v>
      </c>
      <c r="D12" s="20" t="s">
        <v>5</v>
      </c>
      <c r="E12" s="18" t="s">
        <v>0</v>
      </c>
      <c r="F12" s="19" t="s">
        <v>6</v>
      </c>
      <c r="G12" s="14" t="s">
        <v>5</v>
      </c>
      <c r="H12" s="7"/>
    </row>
    <row r="13" spans="2:8" s="21" customFormat="1" ht="12.75" customHeight="1" x14ac:dyDescent="0.25">
      <c r="B13" s="22">
        <v>1</v>
      </c>
      <c r="C13" s="23">
        <v>43301</v>
      </c>
      <c r="D13" s="24">
        <v>0</v>
      </c>
      <c r="E13" s="25">
        <f>B58+1</f>
        <v>47</v>
      </c>
      <c r="F13" s="23">
        <f>C58+1</f>
        <v>43347</v>
      </c>
      <c r="G13" s="24">
        <f>ROUND($F$8*$F$7/365*B58,2)</f>
        <v>1795.89</v>
      </c>
      <c r="H13" s="26"/>
    </row>
    <row r="14" spans="2:8" s="21" customFormat="1" ht="12.75" customHeight="1" x14ac:dyDescent="0.25">
      <c r="B14" s="22">
        <f t="shared" ref="B14:C29" si="0">B13+1</f>
        <v>2</v>
      </c>
      <c r="C14" s="23">
        <f t="shared" si="0"/>
        <v>43302</v>
      </c>
      <c r="D14" s="24">
        <f>ROUND($F$8*$F$7/365*B13,2)</f>
        <v>39.04</v>
      </c>
      <c r="E14" s="25">
        <f>E13+1</f>
        <v>48</v>
      </c>
      <c r="F14" s="23">
        <f t="shared" ref="F14:F58" si="1">F13+1</f>
        <v>43348</v>
      </c>
      <c r="G14" s="24">
        <f>ROUND($F$8*$F$7/365*E13,2)</f>
        <v>1834.93</v>
      </c>
      <c r="H14" s="26"/>
    </row>
    <row r="15" spans="2:8" s="21" customFormat="1" ht="12.75" customHeight="1" x14ac:dyDescent="0.25">
      <c r="B15" s="22">
        <f t="shared" si="0"/>
        <v>3</v>
      </c>
      <c r="C15" s="23">
        <f t="shared" si="0"/>
        <v>43303</v>
      </c>
      <c r="D15" s="24">
        <f t="shared" ref="D15:D58" si="2">ROUND($F$8*$F$7/365*B14,2)</f>
        <v>78.08</v>
      </c>
      <c r="E15" s="25">
        <f t="shared" ref="E15:E58" si="3">E14+1</f>
        <v>49</v>
      </c>
      <c r="F15" s="23">
        <f t="shared" si="1"/>
        <v>43349</v>
      </c>
      <c r="G15" s="24">
        <f t="shared" ref="G15:G58" si="4">ROUND($F$8*$F$7/365*E14,2)</f>
        <v>1873.97</v>
      </c>
      <c r="H15" s="26"/>
    </row>
    <row r="16" spans="2:8" s="21" customFormat="1" ht="12.75" customHeight="1" x14ac:dyDescent="0.25">
      <c r="B16" s="22">
        <f t="shared" si="0"/>
        <v>4</v>
      </c>
      <c r="C16" s="23">
        <f t="shared" si="0"/>
        <v>43304</v>
      </c>
      <c r="D16" s="24">
        <f t="shared" si="2"/>
        <v>117.12</v>
      </c>
      <c r="E16" s="25">
        <f t="shared" si="3"/>
        <v>50</v>
      </c>
      <c r="F16" s="23">
        <f t="shared" si="1"/>
        <v>43350</v>
      </c>
      <c r="G16" s="24">
        <f t="shared" si="4"/>
        <v>1913.01</v>
      </c>
      <c r="H16" s="26"/>
    </row>
    <row r="17" spans="2:8" s="21" customFormat="1" ht="12.75" customHeight="1" x14ac:dyDescent="0.25">
      <c r="B17" s="22">
        <f t="shared" si="0"/>
        <v>5</v>
      </c>
      <c r="C17" s="23">
        <f t="shared" si="0"/>
        <v>43305</v>
      </c>
      <c r="D17" s="24">
        <f t="shared" si="2"/>
        <v>156.16</v>
      </c>
      <c r="E17" s="25">
        <f t="shared" si="3"/>
        <v>51</v>
      </c>
      <c r="F17" s="23">
        <f t="shared" si="1"/>
        <v>43351</v>
      </c>
      <c r="G17" s="24">
        <f t="shared" si="4"/>
        <v>1952.05</v>
      </c>
      <c r="H17" s="26"/>
    </row>
    <row r="18" spans="2:8" s="21" customFormat="1" ht="12.75" customHeight="1" x14ac:dyDescent="0.25">
      <c r="B18" s="22">
        <f t="shared" si="0"/>
        <v>6</v>
      </c>
      <c r="C18" s="23">
        <f t="shared" si="0"/>
        <v>43306</v>
      </c>
      <c r="D18" s="24">
        <f t="shared" si="2"/>
        <v>195.21</v>
      </c>
      <c r="E18" s="25">
        <f t="shared" si="3"/>
        <v>52</v>
      </c>
      <c r="F18" s="23">
        <f t="shared" si="1"/>
        <v>43352</v>
      </c>
      <c r="G18" s="24">
        <f t="shared" si="4"/>
        <v>1991.1</v>
      </c>
      <c r="H18" s="26"/>
    </row>
    <row r="19" spans="2:8" s="21" customFormat="1" ht="12.75" customHeight="1" x14ac:dyDescent="0.25">
      <c r="B19" s="22">
        <f t="shared" si="0"/>
        <v>7</v>
      </c>
      <c r="C19" s="23">
        <f t="shared" si="0"/>
        <v>43307</v>
      </c>
      <c r="D19" s="24">
        <f t="shared" si="2"/>
        <v>234.25</v>
      </c>
      <c r="E19" s="25">
        <f t="shared" si="3"/>
        <v>53</v>
      </c>
      <c r="F19" s="23">
        <f t="shared" si="1"/>
        <v>43353</v>
      </c>
      <c r="G19" s="24">
        <f t="shared" si="4"/>
        <v>2030.14</v>
      </c>
      <c r="H19" s="26"/>
    </row>
    <row r="20" spans="2:8" s="21" customFormat="1" ht="12.75" customHeight="1" x14ac:dyDescent="0.25">
      <c r="B20" s="22">
        <f t="shared" si="0"/>
        <v>8</v>
      </c>
      <c r="C20" s="23">
        <f t="shared" si="0"/>
        <v>43308</v>
      </c>
      <c r="D20" s="24">
        <f t="shared" si="2"/>
        <v>273.29000000000002</v>
      </c>
      <c r="E20" s="25">
        <f t="shared" si="3"/>
        <v>54</v>
      </c>
      <c r="F20" s="23">
        <f t="shared" si="1"/>
        <v>43354</v>
      </c>
      <c r="G20" s="24">
        <f t="shared" si="4"/>
        <v>2069.1799999999998</v>
      </c>
      <c r="H20" s="26"/>
    </row>
    <row r="21" spans="2:8" s="21" customFormat="1" ht="12.75" customHeight="1" x14ac:dyDescent="0.25">
      <c r="B21" s="22">
        <f t="shared" si="0"/>
        <v>9</v>
      </c>
      <c r="C21" s="23">
        <f t="shared" si="0"/>
        <v>43309</v>
      </c>
      <c r="D21" s="24">
        <f t="shared" si="2"/>
        <v>312.33</v>
      </c>
      <c r="E21" s="25">
        <f t="shared" si="3"/>
        <v>55</v>
      </c>
      <c r="F21" s="23">
        <f t="shared" si="1"/>
        <v>43355</v>
      </c>
      <c r="G21" s="24">
        <f t="shared" si="4"/>
        <v>2108.2199999999998</v>
      </c>
      <c r="H21" s="26"/>
    </row>
    <row r="22" spans="2:8" s="21" customFormat="1" ht="12.75" customHeight="1" x14ac:dyDescent="0.25">
      <c r="B22" s="22">
        <f t="shared" si="0"/>
        <v>10</v>
      </c>
      <c r="C22" s="23">
        <f t="shared" si="0"/>
        <v>43310</v>
      </c>
      <c r="D22" s="24">
        <f t="shared" si="2"/>
        <v>351.37</v>
      </c>
      <c r="E22" s="25">
        <f t="shared" si="3"/>
        <v>56</v>
      </c>
      <c r="F22" s="23">
        <f t="shared" si="1"/>
        <v>43356</v>
      </c>
      <c r="G22" s="24">
        <f t="shared" si="4"/>
        <v>2147.2600000000002</v>
      </c>
      <c r="H22" s="26"/>
    </row>
    <row r="23" spans="2:8" s="21" customFormat="1" ht="12.75" customHeight="1" x14ac:dyDescent="0.25">
      <c r="B23" s="22">
        <f t="shared" si="0"/>
        <v>11</v>
      </c>
      <c r="C23" s="23">
        <f t="shared" si="0"/>
        <v>43311</v>
      </c>
      <c r="D23" s="24">
        <f t="shared" si="2"/>
        <v>390.41</v>
      </c>
      <c r="E23" s="25">
        <f t="shared" si="3"/>
        <v>57</v>
      </c>
      <c r="F23" s="23">
        <f t="shared" si="1"/>
        <v>43357</v>
      </c>
      <c r="G23" s="24">
        <f t="shared" si="4"/>
        <v>2186.3000000000002</v>
      </c>
      <c r="H23" s="26"/>
    </row>
    <row r="24" spans="2:8" s="21" customFormat="1" ht="12.75" customHeight="1" x14ac:dyDescent="0.25">
      <c r="B24" s="22">
        <f t="shared" si="0"/>
        <v>12</v>
      </c>
      <c r="C24" s="23">
        <f t="shared" si="0"/>
        <v>43312</v>
      </c>
      <c r="D24" s="24">
        <f t="shared" si="2"/>
        <v>429.45</v>
      </c>
      <c r="E24" s="25">
        <f t="shared" si="3"/>
        <v>58</v>
      </c>
      <c r="F24" s="23">
        <f t="shared" si="1"/>
        <v>43358</v>
      </c>
      <c r="G24" s="24">
        <f t="shared" si="4"/>
        <v>2225.34</v>
      </c>
      <c r="H24" s="26"/>
    </row>
    <row r="25" spans="2:8" s="21" customFormat="1" ht="12.75" customHeight="1" x14ac:dyDescent="0.25">
      <c r="B25" s="22">
        <f t="shared" si="0"/>
        <v>13</v>
      </c>
      <c r="C25" s="23">
        <f t="shared" si="0"/>
        <v>43313</v>
      </c>
      <c r="D25" s="24">
        <f t="shared" si="2"/>
        <v>468.49</v>
      </c>
      <c r="E25" s="25">
        <f t="shared" si="3"/>
        <v>59</v>
      </c>
      <c r="F25" s="23">
        <f t="shared" si="1"/>
        <v>43359</v>
      </c>
      <c r="G25" s="24">
        <f t="shared" si="4"/>
        <v>2264.38</v>
      </c>
      <c r="H25" s="26"/>
    </row>
    <row r="26" spans="2:8" s="21" customFormat="1" ht="12.75" customHeight="1" x14ac:dyDescent="0.25">
      <c r="B26" s="22">
        <f t="shared" si="0"/>
        <v>14</v>
      </c>
      <c r="C26" s="23">
        <f t="shared" si="0"/>
        <v>43314</v>
      </c>
      <c r="D26" s="24">
        <f t="shared" si="2"/>
        <v>507.53</v>
      </c>
      <c r="E26" s="25">
        <f t="shared" si="3"/>
        <v>60</v>
      </c>
      <c r="F26" s="23">
        <f t="shared" si="1"/>
        <v>43360</v>
      </c>
      <c r="G26" s="24">
        <f t="shared" si="4"/>
        <v>2303.42</v>
      </c>
      <c r="H26" s="26"/>
    </row>
    <row r="27" spans="2:8" s="21" customFormat="1" ht="12.75" customHeight="1" x14ac:dyDescent="0.25">
      <c r="B27" s="22">
        <f t="shared" si="0"/>
        <v>15</v>
      </c>
      <c r="C27" s="23">
        <f t="shared" si="0"/>
        <v>43315</v>
      </c>
      <c r="D27" s="24">
        <f t="shared" si="2"/>
        <v>546.58000000000004</v>
      </c>
      <c r="E27" s="25">
        <f t="shared" si="3"/>
        <v>61</v>
      </c>
      <c r="F27" s="23">
        <f t="shared" si="1"/>
        <v>43361</v>
      </c>
      <c r="G27" s="24">
        <f t="shared" si="4"/>
        <v>2342.4699999999998</v>
      </c>
      <c r="H27" s="26"/>
    </row>
    <row r="28" spans="2:8" s="21" customFormat="1" ht="12.75" customHeight="1" x14ac:dyDescent="0.25">
      <c r="B28" s="22">
        <f t="shared" si="0"/>
        <v>16</v>
      </c>
      <c r="C28" s="23">
        <f t="shared" si="0"/>
        <v>43316</v>
      </c>
      <c r="D28" s="24">
        <f t="shared" si="2"/>
        <v>585.62</v>
      </c>
      <c r="E28" s="25">
        <f t="shared" si="3"/>
        <v>62</v>
      </c>
      <c r="F28" s="23">
        <f t="shared" si="1"/>
        <v>43362</v>
      </c>
      <c r="G28" s="24">
        <f t="shared" si="4"/>
        <v>2381.5100000000002</v>
      </c>
      <c r="H28" s="26"/>
    </row>
    <row r="29" spans="2:8" s="21" customFormat="1" ht="12.75" customHeight="1" x14ac:dyDescent="0.25">
      <c r="B29" s="22">
        <f t="shared" si="0"/>
        <v>17</v>
      </c>
      <c r="C29" s="23">
        <f t="shared" si="0"/>
        <v>43317</v>
      </c>
      <c r="D29" s="24">
        <f t="shared" si="2"/>
        <v>624.66</v>
      </c>
      <c r="E29" s="25">
        <f t="shared" si="3"/>
        <v>63</v>
      </c>
      <c r="F29" s="23">
        <f t="shared" si="1"/>
        <v>43363</v>
      </c>
      <c r="G29" s="24">
        <f t="shared" si="4"/>
        <v>2420.5500000000002</v>
      </c>
      <c r="H29" s="26"/>
    </row>
    <row r="30" spans="2:8" s="21" customFormat="1" ht="12.75" customHeight="1" x14ac:dyDescent="0.25">
      <c r="B30" s="22">
        <f t="shared" ref="B30:C45" si="5">B29+1</f>
        <v>18</v>
      </c>
      <c r="C30" s="23">
        <f t="shared" si="5"/>
        <v>43318</v>
      </c>
      <c r="D30" s="24">
        <f t="shared" si="2"/>
        <v>663.7</v>
      </c>
      <c r="E30" s="25">
        <f t="shared" si="3"/>
        <v>64</v>
      </c>
      <c r="F30" s="23">
        <f t="shared" si="1"/>
        <v>43364</v>
      </c>
      <c r="G30" s="24">
        <f t="shared" si="4"/>
        <v>2459.59</v>
      </c>
      <c r="H30" s="26"/>
    </row>
    <row r="31" spans="2:8" s="21" customFormat="1" ht="12.75" customHeight="1" x14ac:dyDescent="0.25">
      <c r="B31" s="22">
        <f t="shared" si="5"/>
        <v>19</v>
      </c>
      <c r="C31" s="23">
        <f t="shared" si="5"/>
        <v>43319</v>
      </c>
      <c r="D31" s="24">
        <f t="shared" si="2"/>
        <v>702.74</v>
      </c>
      <c r="E31" s="25">
        <f t="shared" si="3"/>
        <v>65</v>
      </c>
      <c r="F31" s="23">
        <f t="shared" si="1"/>
        <v>43365</v>
      </c>
      <c r="G31" s="24">
        <f t="shared" si="4"/>
        <v>2498.63</v>
      </c>
      <c r="H31" s="26"/>
    </row>
    <row r="32" spans="2:8" s="21" customFormat="1" ht="12.75" customHeight="1" x14ac:dyDescent="0.25">
      <c r="B32" s="22">
        <f t="shared" si="5"/>
        <v>20</v>
      </c>
      <c r="C32" s="23">
        <f t="shared" si="5"/>
        <v>43320</v>
      </c>
      <c r="D32" s="24">
        <f t="shared" si="2"/>
        <v>741.78</v>
      </c>
      <c r="E32" s="25">
        <f t="shared" si="3"/>
        <v>66</v>
      </c>
      <c r="F32" s="23">
        <f t="shared" si="1"/>
        <v>43366</v>
      </c>
      <c r="G32" s="24">
        <f t="shared" si="4"/>
        <v>2537.67</v>
      </c>
      <c r="H32" s="26"/>
    </row>
    <row r="33" spans="2:8" s="21" customFormat="1" ht="12.75" customHeight="1" x14ac:dyDescent="0.25">
      <c r="B33" s="22">
        <f t="shared" si="5"/>
        <v>21</v>
      </c>
      <c r="C33" s="23">
        <f t="shared" si="5"/>
        <v>43321</v>
      </c>
      <c r="D33" s="24">
        <f t="shared" si="2"/>
        <v>780.82</v>
      </c>
      <c r="E33" s="25">
        <f t="shared" si="3"/>
        <v>67</v>
      </c>
      <c r="F33" s="23">
        <f t="shared" si="1"/>
        <v>43367</v>
      </c>
      <c r="G33" s="24">
        <f t="shared" si="4"/>
        <v>2576.71</v>
      </c>
      <c r="H33" s="26"/>
    </row>
    <row r="34" spans="2:8" s="21" customFormat="1" ht="12.75" customHeight="1" x14ac:dyDescent="0.25">
      <c r="B34" s="22">
        <f t="shared" si="5"/>
        <v>22</v>
      </c>
      <c r="C34" s="23">
        <f t="shared" si="5"/>
        <v>43322</v>
      </c>
      <c r="D34" s="24">
        <f t="shared" si="2"/>
        <v>819.86</v>
      </c>
      <c r="E34" s="25">
        <f t="shared" si="3"/>
        <v>68</v>
      </c>
      <c r="F34" s="23">
        <f t="shared" si="1"/>
        <v>43368</v>
      </c>
      <c r="G34" s="24">
        <f t="shared" si="4"/>
        <v>2615.75</v>
      </c>
      <c r="H34" s="26"/>
    </row>
    <row r="35" spans="2:8" s="21" customFormat="1" ht="12.75" customHeight="1" x14ac:dyDescent="0.25">
      <c r="B35" s="22">
        <f t="shared" si="5"/>
        <v>23</v>
      </c>
      <c r="C35" s="23">
        <f t="shared" si="5"/>
        <v>43323</v>
      </c>
      <c r="D35" s="24">
        <f t="shared" si="2"/>
        <v>858.9</v>
      </c>
      <c r="E35" s="25">
        <f t="shared" si="3"/>
        <v>69</v>
      </c>
      <c r="F35" s="23">
        <f t="shared" si="1"/>
        <v>43369</v>
      </c>
      <c r="G35" s="24">
        <f t="shared" si="4"/>
        <v>2654.79</v>
      </c>
      <c r="H35" s="26"/>
    </row>
    <row r="36" spans="2:8" s="21" customFormat="1" ht="12.75" customHeight="1" x14ac:dyDescent="0.25">
      <c r="B36" s="22">
        <f t="shared" si="5"/>
        <v>24</v>
      </c>
      <c r="C36" s="23">
        <f t="shared" si="5"/>
        <v>43324</v>
      </c>
      <c r="D36" s="24">
        <f t="shared" si="2"/>
        <v>897.95</v>
      </c>
      <c r="E36" s="25">
        <f t="shared" si="3"/>
        <v>70</v>
      </c>
      <c r="F36" s="23">
        <f t="shared" si="1"/>
        <v>43370</v>
      </c>
      <c r="G36" s="24">
        <f t="shared" si="4"/>
        <v>2693.84</v>
      </c>
      <c r="H36" s="26"/>
    </row>
    <row r="37" spans="2:8" s="21" customFormat="1" ht="12.75" customHeight="1" x14ac:dyDescent="0.25">
      <c r="B37" s="22">
        <f t="shared" si="5"/>
        <v>25</v>
      </c>
      <c r="C37" s="23">
        <f t="shared" si="5"/>
        <v>43325</v>
      </c>
      <c r="D37" s="24">
        <f t="shared" si="2"/>
        <v>936.99</v>
      </c>
      <c r="E37" s="25">
        <f t="shared" si="3"/>
        <v>71</v>
      </c>
      <c r="F37" s="23">
        <f t="shared" si="1"/>
        <v>43371</v>
      </c>
      <c r="G37" s="24">
        <f t="shared" si="4"/>
        <v>2732.88</v>
      </c>
      <c r="H37" s="26"/>
    </row>
    <row r="38" spans="2:8" s="21" customFormat="1" ht="12.75" customHeight="1" x14ac:dyDescent="0.25">
      <c r="B38" s="22">
        <f t="shared" si="5"/>
        <v>26</v>
      </c>
      <c r="C38" s="23">
        <f t="shared" si="5"/>
        <v>43326</v>
      </c>
      <c r="D38" s="24">
        <f t="shared" si="2"/>
        <v>976.03</v>
      </c>
      <c r="E38" s="25">
        <f t="shared" si="3"/>
        <v>72</v>
      </c>
      <c r="F38" s="23">
        <f t="shared" si="1"/>
        <v>43372</v>
      </c>
      <c r="G38" s="24">
        <f t="shared" si="4"/>
        <v>2771.92</v>
      </c>
      <c r="H38" s="26"/>
    </row>
    <row r="39" spans="2:8" s="21" customFormat="1" ht="12.75" customHeight="1" x14ac:dyDescent="0.25">
      <c r="B39" s="22">
        <f t="shared" si="5"/>
        <v>27</v>
      </c>
      <c r="C39" s="23">
        <f t="shared" si="5"/>
        <v>43327</v>
      </c>
      <c r="D39" s="24">
        <f t="shared" si="2"/>
        <v>1015.07</v>
      </c>
      <c r="E39" s="25">
        <f t="shared" si="3"/>
        <v>73</v>
      </c>
      <c r="F39" s="23">
        <f t="shared" si="1"/>
        <v>43373</v>
      </c>
      <c r="G39" s="24">
        <f t="shared" si="4"/>
        <v>2810.96</v>
      </c>
      <c r="H39" s="26"/>
    </row>
    <row r="40" spans="2:8" s="21" customFormat="1" ht="12.75" customHeight="1" x14ac:dyDescent="0.25">
      <c r="B40" s="22">
        <f t="shared" si="5"/>
        <v>28</v>
      </c>
      <c r="C40" s="23">
        <f t="shared" si="5"/>
        <v>43328</v>
      </c>
      <c r="D40" s="24">
        <f t="shared" si="2"/>
        <v>1054.1099999999999</v>
      </c>
      <c r="E40" s="25">
        <f t="shared" si="3"/>
        <v>74</v>
      </c>
      <c r="F40" s="23">
        <f t="shared" si="1"/>
        <v>43374</v>
      </c>
      <c r="G40" s="24">
        <f t="shared" si="4"/>
        <v>2850</v>
      </c>
      <c r="H40" s="26"/>
    </row>
    <row r="41" spans="2:8" s="21" customFormat="1" ht="12.75" customHeight="1" x14ac:dyDescent="0.25">
      <c r="B41" s="22">
        <f t="shared" si="5"/>
        <v>29</v>
      </c>
      <c r="C41" s="23">
        <f t="shared" si="5"/>
        <v>43329</v>
      </c>
      <c r="D41" s="24">
        <f t="shared" si="2"/>
        <v>1093.1500000000001</v>
      </c>
      <c r="E41" s="25">
        <f t="shared" si="3"/>
        <v>75</v>
      </c>
      <c r="F41" s="23">
        <f t="shared" si="1"/>
        <v>43375</v>
      </c>
      <c r="G41" s="24">
        <f t="shared" si="4"/>
        <v>2889.04</v>
      </c>
      <c r="H41" s="26"/>
    </row>
    <row r="42" spans="2:8" s="21" customFormat="1" ht="12.75" customHeight="1" x14ac:dyDescent="0.25">
      <c r="B42" s="22">
        <f t="shared" si="5"/>
        <v>30</v>
      </c>
      <c r="C42" s="23">
        <f t="shared" si="5"/>
        <v>43330</v>
      </c>
      <c r="D42" s="24">
        <f t="shared" si="2"/>
        <v>1132.19</v>
      </c>
      <c r="E42" s="25">
        <f t="shared" si="3"/>
        <v>76</v>
      </c>
      <c r="F42" s="23">
        <f t="shared" si="1"/>
        <v>43376</v>
      </c>
      <c r="G42" s="24">
        <f t="shared" si="4"/>
        <v>2928.08</v>
      </c>
      <c r="H42" s="26"/>
    </row>
    <row r="43" spans="2:8" s="21" customFormat="1" ht="12.75" customHeight="1" x14ac:dyDescent="0.25">
      <c r="B43" s="22">
        <f t="shared" si="5"/>
        <v>31</v>
      </c>
      <c r="C43" s="23">
        <f t="shared" si="5"/>
        <v>43331</v>
      </c>
      <c r="D43" s="24">
        <f t="shared" si="2"/>
        <v>1171.23</v>
      </c>
      <c r="E43" s="25">
        <f t="shared" si="3"/>
        <v>77</v>
      </c>
      <c r="F43" s="23">
        <f t="shared" si="1"/>
        <v>43377</v>
      </c>
      <c r="G43" s="24">
        <f t="shared" si="4"/>
        <v>2967.12</v>
      </c>
      <c r="H43" s="26"/>
    </row>
    <row r="44" spans="2:8" s="21" customFormat="1" ht="12.75" customHeight="1" x14ac:dyDescent="0.25">
      <c r="B44" s="22">
        <f t="shared" si="5"/>
        <v>32</v>
      </c>
      <c r="C44" s="23">
        <f t="shared" si="5"/>
        <v>43332</v>
      </c>
      <c r="D44" s="24">
        <f t="shared" si="2"/>
        <v>1210.27</v>
      </c>
      <c r="E44" s="25">
        <f t="shared" si="3"/>
        <v>78</v>
      </c>
      <c r="F44" s="23">
        <f t="shared" si="1"/>
        <v>43378</v>
      </c>
      <c r="G44" s="24">
        <f t="shared" si="4"/>
        <v>3006.16</v>
      </c>
      <c r="H44" s="26"/>
    </row>
    <row r="45" spans="2:8" s="21" customFormat="1" ht="12.75" customHeight="1" x14ac:dyDescent="0.25">
      <c r="B45" s="22">
        <f t="shared" si="5"/>
        <v>33</v>
      </c>
      <c r="C45" s="23">
        <f t="shared" si="5"/>
        <v>43333</v>
      </c>
      <c r="D45" s="24">
        <f t="shared" si="2"/>
        <v>1249.32</v>
      </c>
      <c r="E45" s="25">
        <f t="shared" si="3"/>
        <v>79</v>
      </c>
      <c r="F45" s="23">
        <f t="shared" si="1"/>
        <v>43379</v>
      </c>
      <c r="G45" s="24">
        <f t="shared" si="4"/>
        <v>3045.21</v>
      </c>
      <c r="H45" s="26"/>
    </row>
    <row r="46" spans="2:8" s="21" customFormat="1" ht="12.75" customHeight="1" x14ac:dyDescent="0.25">
      <c r="B46" s="22">
        <f t="shared" ref="B46:C58" si="6">B45+1</f>
        <v>34</v>
      </c>
      <c r="C46" s="23">
        <f t="shared" si="6"/>
        <v>43334</v>
      </c>
      <c r="D46" s="24">
        <f t="shared" si="2"/>
        <v>1288.3599999999999</v>
      </c>
      <c r="E46" s="25">
        <f t="shared" si="3"/>
        <v>80</v>
      </c>
      <c r="F46" s="23">
        <f t="shared" si="1"/>
        <v>43380</v>
      </c>
      <c r="G46" s="24">
        <f t="shared" si="4"/>
        <v>3084.25</v>
      </c>
      <c r="H46" s="26"/>
    </row>
    <row r="47" spans="2:8" s="21" customFormat="1" ht="12.75" customHeight="1" x14ac:dyDescent="0.25">
      <c r="B47" s="22">
        <f t="shared" si="6"/>
        <v>35</v>
      </c>
      <c r="C47" s="23">
        <f t="shared" si="6"/>
        <v>43335</v>
      </c>
      <c r="D47" s="24">
        <f t="shared" si="2"/>
        <v>1327.4</v>
      </c>
      <c r="E47" s="25">
        <f t="shared" si="3"/>
        <v>81</v>
      </c>
      <c r="F47" s="23">
        <f t="shared" si="1"/>
        <v>43381</v>
      </c>
      <c r="G47" s="24">
        <f t="shared" si="4"/>
        <v>3123.29</v>
      </c>
      <c r="H47" s="26"/>
    </row>
    <row r="48" spans="2:8" s="21" customFormat="1" ht="12.75" customHeight="1" x14ac:dyDescent="0.25">
      <c r="B48" s="22">
        <f t="shared" si="6"/>
        <v>36</v>
      </c>
      <c r="C48" s="23">
        <f t="shared" si="6"/>
        <v>43336</v>
      </c>
      <c r="D48" s="24">
        <f t="shared" si="2"/>
        <v>1366.44</v>
      </c>
      <c r="E48" s="25">
        <f t="shared" si="3"/>
        <v>82</v>
      </c>
      <c r="F48" s="23">
        <f t="shared" si="1"/>
        <v>43382</v>
      </c>
      <c r="G48" s="24">
        <f t="shared" si="4"/>
        <v>3162.33</v>
      </c>
      <c r="H48" s="26"/>
    </row>
    <row r="49" spans="1:8" s="21" customFormat="1" ht="12.75" customHeight="1" x14ac:dyDescent="0.25">
      <c r="B49" s="22">
        <f t="shared" si="6"/>
        <v>37</v>
      </c>
      <c r="C49" s="23">
        <f t="shared" si="6"/>
        <v>43337</v>
      </c>
      <c r="D49" s="24">
        <f t="shared" si="2"/>
        <v>1405.48</v>
      </c>
      <c r="E49" s="25">
        <f t="shared" si="3"/>
        <v>83</v>
      </c>
      <c r="F49" s="23">
        <f t="shared" si="1"/>
        <v>43383</v>
      </c>
      <c r="G49" s="24">
        <f t="shared" si="4"/>
        <v>3201.37</v>
      </c>
      <c r="H49" s="26"/>
    </row>
    <row r="50" spans="1:8" s="21" customFormat="1" ht="12.75" customHeight="1" x14ac:dyDescent="0.25">
      <c r="B50" s="22">
        <f t="shared" si="6"/>
        <v>38</v>
      </c>
      <c r="C50" s="23">
        <f t="shared" si="6"/>
        <v>43338</v>
      </c>
      <c r="D50" s="24">
        <f t="shared" si="2"/>
        <v>1444.52</v>
      </c>
      <c r="E50" s="25">
        <f t="shared" si="3"/>
        <v>84</v>
      </c>
      <c r="F50" s="23">
        <f t="shared" si="1"/>
        <v>43384</v>
      </c>
      <c r="G50" s="24">
        <f t="shared" si="4"/>
        <v>3240.41</v>
      </c>
      <c r="H50" s="26"/>
    </row>
    <row r="51" spans="1:8" s="21" customFormat="1" ht="12.75" customHeight="1" x14ac:dyDescent="0.25">
      <c r="B51" s="22">
        <f t="shared" si="6"/>
        <v>39</v>
      </c>
      <c r="C51" s="23">
        <f t="shared" si="6"/>
        <v>43339</v>
      </c>
      <c r="D51" s="24">
        <f t="shared" si="2"/>
        <v>1483.56</v>
      </c>
      <c r="E51" s="25">
        <f t="shared" si="3"/>
        <v>85</v>
      </c>
      <c r="F51" s="23">
        <f t="shared" si="1"/>
        <v>43385</v>
      </c>
      <c r="G51" s="24">
        <f t="shared" si="4"/>
        <v>3279.45</v>
      </c>
      <c r="H51" s="26"/>
    </row>
    <row r="52" spans="1:8" s="21" customFormat="1" ht="12.75" customHeight="1" x14ac:dyDescent="0.25">
      <c r="B52" s="22">
        <f t="shared" si="6"/>
        <v>40</v>
      </c>
      <c r="C52" s="23">
        <f t="shared" si="6"/>
        <v>43340</v>
      </c>
      <c r="D52" s="24">
        <f t="shared" si="2"/>
        <v>1522.6</v>
      </c>
      <c r="E52" s="25">
        <f t="shared" si="3"/>
        <v>86</v>
      </c>
      <c r="F52" s="23">
        <f t="shared" si="1"/>
        <v>43386</v>
      </c>
      <c r="G52" s="24">
        <f t="shared" si="4"/>
        <v>3318.49</v>
      </c>
      <c r="H52" s="27"/>
    </row>
    <row r="53" spans="1:8" s="21" customFormat="1" ht="12.75" customHeight="1" x14ac:dyDescent="0.25">
      <c r="B53" s="22">
        <f t="shared" si="6"/>
        <v>41</v>
      </c>
      <c r="C53" s="23">
        <f t="shared" si="6"/>
        <v>43341</v>
      </c>
      <c r="D53" s="24">
        <f t="shared" si="2"/>
        <v>1561.64</v>
      </c>
      <c r="E53" s="25">
        <f t="shared" si="3"/>
        <v>87</v>
      </c>
      <c r="F53" s="23">
        <f t="shared" si="1"/>
        <v>43387</v>
      </c>
      <c r="G53" s="24">
        <f t="shared" si="4"/>
        <v>3357.53</v>
      </c>
      <c r="H53" s="26"/>
    </row>
    <row r="54" spans="1:8" s="21" customFormat="1" ht="12.75" customHeight="1" x14ac:dyDescent="0.25">
      <c r="B54" s="22">
        <f t="shared" si="6"/>
        <v>42</v>
      </c>
      <c r="C54" s="23">
        <f t="shared" si="6"/>
        <v>43342</v>
      </c>
      <c r="D54" s="24">
        <f t="shared" si="2"/>
        <v>1600.68</v>
      </c>
      <c r="E54" s="25">
        <f t="shared" si="3"/>
        <v>88</v>
      </c>
      <c r="F54" s="23">
        <f t="shared" si="1"/>
        <v>43388</v>
      </c>
      <c r="G54" s="24">
        <f t="shared" si="4"/>
        <v>3396.58</v>
      </c>
      <c r="H54" s="26"/>
    </row>
    <row r="55" spans="1:8" s="21" customFormat="1" ht="12.75" customHeight="1" x14ac:dyDescent="0.25">
      <c r="B55" s="22">
        <f t="shared" si="6"/>
        <v>43</v>
      </c>
      <c r="C55" s="23">
        <f t="shared" si="6"/>
        <v>43343</v>
      </c>
      <c r="D55" s="24">
        <f t="shared" si="2"/>
        <v>1639.73</v>
      </c>
      <c r="E55" s="25">
        <f t="shared" si="3"/>
        <v>89</v>
      </c>
      <c r="F55" s="23">
        <f t="shared" si="1"/>
        <v>43389</v>
      </c>
      <c r="G55" s="24">
        <f t="shared" si="4"/>
        <v>3435.62</v>
      </c>
      <c r="H55" s="26"/>
    </row>
    <row r="56" spans="1:8" s="21" customFormat="1" ht="12.75" customHeight="1" x14ac:dyDescent="0.25">
      <c r="B56" s="22">
        <f t="shared" si="6"/>
        <v>44</v>
      </c>
      <c r="C56" s="23">
        <f t="shared" si="6"/>
        <v>43344</v>
      </c>
      <c r="D56" s="24">
        <f t="shared" si="2"/>
        <v>1678.77</v>
      </c>
      <c r="E56" s="25">
        <f t="shared" si="3"/>
        <v>90</v>
      </c>
      <c r="F56" s="23">
        <f t="shared" si="1"/>
        <v>43390</v>
      </c>
      <c r="G56" s="24">
        <f t="shared" si="4"/>
        <v>3474.66</v>
      </c>
      <c r="H56" s="26"/>
    </row>
    <row r="57" spans="1:8" s="21" customFormat="1" ht="12.75" customHeight="1" x14ac:dyDescent="0.25">
      <c r="B57" s="22">
        <f t="shared" si="6"/>
        <v>45</v>
      </c>
      <c r="C57" s="23">
        <f t="shared" si="6"/>
        <v>43345</v>
      </c>
      <c r="D57" s="24">
        <f t="shared" si="2"/>
        <v>1717.81</v>
      </c>
      <c r="E57" s="25">
        <f t="shared" si="3"/>
        <v>91</v>
      </c>
      <c r="F57" s="23">
        <f t="shared" si="1"/>
        <v>43391</v>
      </c>
      <c r="G57" s="24">
        <f t="shared" si="4"/>
        <v>3513.7</v>
      </c>
      <c r="H57" s="26"/>
    </row>
    <row r="58" spans="1:8" s="21" customFormat="1" ht="12.75" customHeight="1" x14ac:dyDescent="0.25">
      <c r="B58" s="22">
        <f t="shared" si="6"/>
        <v>46</v>
      </c>
      <c r="C58" s="23">
        <f t="shared" si="6"/>
        <v>43346</v>
      </c>
      <c r="D58" s="24">
        <f t="shared" si="2"/>
        <v>1756.85</v>
      </c>
      <c r="E58" s="25">
        <f t="shared" si="3"/>
        <v>92</v>
      </c>
      <c r="F58" s="23">
        <f t="shared" si="1"/>
        <v>43392</v>
      </c>
      <c r="G58" s="24">
        <f t="shared" si="4"/>
        <v>3552.74</v>
      </c>
      <c r="H58" s="26"/>
    </row>
    <row r="59" spans="1:8" s="21" customFormat="1" ht="39.75" customHeight="1" x14ac:dyDescent="0.25">
      <c r="A59" s="28"/>
      <c r="E59" s="28"/>
      <c r="F59" s="29">
        <f>F58+1</f>
        <v>43393</v>
      </c>
      <c r="G59" s="32">
        <f>ROUND($F$8*$F$7/365*E58,2)</f>
        <v>3591.78</v>
      </c>
      <c r="H59" s="30"/>
    </row>
    <row r="60" spans="1:8" ht="10.199999999999999" x14ac:dyDescent="0.2">
      <c r="A60" s="8"/>
      <c r="H60" s="10"/>
    </row>
    <row r="61" spans="1:8" ht="23.25" customHeight="1" x14ac:dyDescent="0.2">
      <c r="A61" s="8"/>
      <c r="B61" s="56" t="s">
        <v>29</v>
      </c>
      <c r="C61" s="56"/>
      <c r="D61" s="56"/>
      <c r="E61" s="56"/>
      <c r="F61" s="56"/>
      <c r="G61" s="56"/>
      <c r="H61" s="12"/>
    </row>
    <row r="62" spans="1:8" ht="10.199999999999999" x14ac:dyDescent="0.2">
      <c r="A62" s="8"/>
      <c r="B62" s="9"/>
      <c r="G62" s="11"/>
      <c r="H62" s="12"/>
    </row>
    <row r="63" spans="1:8" ht="10.199999999999999" x14ac:dyDescent="0.2">
      <c r="A63" s="8"/>
      <c r="B63" s="9"/>
      <c r="G63" s="11"/>
      <c r="H63" s="13"/>
    </row>
  </sheetData>
  <mergeCells count="5">
    <mergeCell ref="B1:G1"/>
    <mergeCell ref="B2:G2"/>
    <mergeCell ref="B3:G3"/>
    <mergeCell ref="B4:G4"/>
    <mergeCell ref="B61:G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2:H64"/>
  <sheetViews>
    <sheetView topLeftCell="A40" workbookViewId="0">
      <selection sqref="A1:XFD1048576"/>
    </sheetView>
  </sheetViews>
  <sheetFormatPr defaultColWidth="9.109375" defaultRowHeight="10.199999999999999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2" spans="2:8" x14ac:dyDescent="0.2">
      <c r="B2" s="54" t="s">
        <v>1</v>
      </c>
      <c r="C2" s="54"/>
      <c r="D2" s="54"/>
      <c r="E2" s="54"/>
      <c r="F2" s="54"/>
      <c r="G2" s="54"/>
      <c r="H2" s="3"/>
    </row>
    <row r="3" spans="2:8" x14ac:dyDescent="0.2">
      <c r="B3" s="55" t="s">
        <v>30</v>
      </c>
      <c r="C3" s="55"/>
      <c r="D3" s="55"/>
      <c r="E3" s="55"/>
      <c r="F3" s="55"/>
      <c r="G3" s="55"/>
      <c r="H3" s="3"/>
    </row>
    <row r="4" spans="2:8" x14ac:dyDescent="0.2">
      <c r="B4" s="55" t="s">
        <v>31</v>
      </c>
      <c r="C4" s="55"/>
      <c r="D4" s="55"/>
      <c r="E4" s="55"/>
      <c r="F4" s="55"/>
      <c r="G4" s="55"/>
      <c r="H4" s="3"/>
    </row>
    <row r="5" spans="2:8" x14ac:dyDescent="0.2">
      <c r="B5" s="55"/>
      <c r="C5" s="55"/>
      <c r="D5" s="55"/>
      <c r="E5" s="55"/>
      <c r="F5" s="55"/>
      <c r="G5" s="55"/>
      <c r="H5" s="3"/>
    </row>
    <row r="6" spans="2:8" x14ac:dyDescent="0.2">
      <c r="B6" s="4" t="s">
        <v>3</v>
      </c>
      <c r="C6" s="5"/>
      <c r="D6" s="3"/>
      <c r="F6" s="31">
        <v>1.7100000000000001E-2</v>
      </c>
      <c r="G6" s="3"/>
      <c r="H6" s="3"/>
    </row>
    <row r="7" spans="2:8" x14ac:dyDescent="0.2">
      <c r="B7" s="4" t="s">
        <v>2</v>
      </c>
      <c r="C7" s="5"/>
      <c r="D7" s="3"/>
      <c r="F7" s="15">
        <v>1.15E-2</v>
      </c>
      <c r="G7" s="3"/>
      <c r="H7" s="3"/>
    </row>
    <row r="8" spans="2:8" x14ac:dyDescent="0.2">
      <c r="B8" s="4" t="s">
        <v>4</v>
      </c>
      <c r="C8" s="5"/>
      <c r="D8" s="3"/>
      <c r="F8" s="31">
        <f>F7+F6</f>
        <v>2.86E-2</v>
      </c>
      <c r="G8" s="3"/>
      <c r="H8" s="3"/>
    </row>
    <row r="9" spans="2:8" x14ac:dyDescent="0.2">
      <c r="B9" s="4" t="s">
        <v>8</v>
      </c>
      <c r="C9" s="5"/>
      <c r="D9" s="3"/>
      <c r="F9" s="16">
        <v>500000</v>
      </c>
      <c r="G9" s="3"/>
      <c r="H9" s="3"/>
    </row>
    <row r="10" spans="2:8" x14ac:dyDescent="0.2">
      <c r="B10" s="4" t="s">
        <v>7</v>
      </c>
      <c r="C10" s="5"/>
      <c r="D10" s="3"/>
      <c r="F10" s="17">
        <f>F60-C14</f>
        <v>92</v>
      </c>
      <c r="G10" s="3"/>
      <c r="H10" s="3"/>
    </row>
    <row r="11" spans="2:8" x14ac:dyDescent="0.2">
      <c r="B11" s="4" t="s">
        <v>28</v>
      </c>
      <c r="C11" s="5"/>
      <c r="D11" s="1"/>
      <c r="F11" s="6">
        <v>43666</v>
      </c>
      <c r="G11" s="3"/>
      <c r="H11" s="3"/>
    </row>
    <row r="12" spans="2:8" x14ac:dyDescent="0.2">
      <c r="B12" s="4"/>
      <c r="C12" s="5"/>
      <c r="D12" s="1"/>
      <c r="F12" s="6"/>
      <c r="G12" s="3"/>
      <c r="H12" s="3"/>
    </row>
    <row r="13" spans="2:8" ht="40.799999999999997" x14ac:dyDescent="0.2">
      <c r="B13" s="18" t="s">
        <v>0</v>
      </c>
      <c r="C13" s="19" t="s">
        <v>6</v>
      </c>
      <c r="D13" s="20" t="s">
        <v>5</v>
      </c>
      <c r="E13" s="18" t="s">
        <v>0</v>
      </c>
      <c r="F13" s="19" t="s">
        <v>6</v>
      </c>
      <c r="G13" s="14" t="s">
        <v>5</v>
      </c>
      <c r="H13" s="7"/>
    </row>
    <row r="14" spans="2:8" s="21" customFormat="1" ht="12.75" customHeight="1" x14ac:dyDescent="0.25">
      <c r="B14" s="22">
        <v>1</v>
      </c>
      <c r="C14" s="23">
        <v>42571</v>
      </c>
      <c r="D14" s="24">
        <v>0</v>
      </c>
      <c r="E14" s="25">
        <f>B59+1</f>
        <v>47</v>
      </c>
      <c r="F14" s="23">
        <f>C59+1</f>
        <v>42617</v>
      </c>
      <c r="G14" s="24">
        <f>ROUND($F$9*$F$8/365*B59,2)</f>
        <v>1802.19</v>
      </c>
      <c r="H14" s="26"/>
    </row>
    <row r="15" spans="2:8" s="21" customFormat="1" ht="12.75" customHeight="1" x14ac:dyDescent="0.25">
      <c r="B15" s="22">
        <f t="shared" ref="B15:B46" si="0">B14+1</f>
        <v>2</v>
      </c>
      <c r="C15" s="23">
        <f t="shared" ref="C15:C46" si="1">C14+1</f>
        <v>42572</v>
      </c>
      <c r="D15" s="24">
        <f>ROUND($F$9*$F$8/365*B14,2)</f>
        <v>39.18</v>
      </c>
      <c r="E15" s="25">
        <f>E14+1</f>
        <v>48</v>
      </c>
      <c r="F15" s="23">
        <f t="shared" ref="F15:F46" si="2">F14+1</f>
        <v>42618</v>
      </c>
      <c r="G15" s="24">
        <f>ROUND($F$9*$F$8/365*E14,2)</f>
        <v>1841.37</v>
      </c>
      <c r="H15" s="26"/>
    </row>
    <row r="16" spans="2:8" s="21" customFormat="1" ht="12.75" customHeight="1" x14ac:dyDescent="0.25">
      <c r="B16" s="22">
        <f t="shared" si="0"/>
        <v>3</v>
      </c>
      <c r="C16" s="23">
        <f t="shared" si="1"/>
        <v>42573</v>
      </c>
      <c r="D16" s="24">
        <f t="shared" ref="D16:D59" si="3">ROUND($F$9*$F$8/365*B15,2)</f>
        <v>78.36</v>
      </c>
      <c r="E16" s="25">
        <f t="shared" ref="E16:E59" si="4">E15+1</f>
        <v>49</v>
      </c>
      <c r="F16" s="23">
        <f t="shared" si="2"/>
        <v>42619</v>
      </c>
      <c r="G16" s="24">
        <f t="shared" ref="G16:G60" si="5">ROUND($F$9*$F$8/365*E15,2)</f>
        <v>1880.55</v>
      </c>
      <c r="H16" s="26"/>
    </row>
    <row r="17" spans="2:8" s="21" customFormat="1" ht="12.75" customHeight="1" x14ac:dyDescent="0.25">
      <c r="B17" s="22">
        <f t="shared" si="0"/>
        <v>4</v>
      </c>
      <c r="C17" s="23">
        <f t="shared" si="1"/>
        <v>42574</v>
      </c>
      <c r="D17" s="24">
        <f t="shared" si="3"/>
        <v>117.53</v>
      </c>
      <c r="E17" s="25">
        <f t="shared" si="4"/>
        <v>50</v>
      </c>
      <c r="F17" s="23">
        <f t="shared" si="2"/>
        <v>42620</v>
      </c>
      <c r="G17" s="24">
        <f t="shared" si="5"/>
        <v>1919.73</v>
      </c>
      <c r="H17" s="26"/>
    </row>
    <row r="18" spans="2:8" s="21" customFormat="1" ht="12.75" customHeight="1" x14ac:dyDescent="0.25">
      <c r="B18" s="22">
        <f t="shared" si="0"/>
        <v>5</v>
      </c>
      <c r="C18" s="23">
        <f t="shared" si="1"/>
        <v>42575</v>
      </c>
      <c r="D18" s="24">
        <f t="shared" si="3"/>
        <v>156.71</v>
      </c>
      <c r="E18" s="25">
        <f t="shared" si="4"/>
        <v>51</v>
      </c>
      <c r="F18" s="23">
        <f t="shared" si="2"/>
        <v>42621</v>
      </c>
      <c r="G18" s="24">
        <f t="shared" si="5"/>
        <v>1958.9</v>
      </c>
      <c r="H18" s="26"/>
    </row>
    <row r="19" spans="2:8" s="21" customFormat="1" ht="12.75" customHeight="1" x14ac:dyDescent="0.25">
      <c r="B19" s="22">
        <f t="shared" si="0"/>
        <v>6</v>
      </c>
      <c r="C19" s="23">
        <f t="shared" si="1"/>
        <v>42576</v>
      </c>
      <c r="D19" s="24">
        <f t="shared" si="3"/>
        <v>195.89</v>
      </c>
      <c r="E19" s="25">
        <f t="shared" si="4"/>
        <v>52</v>
      </c>
      <c r="F19" s="23">
        <f t="shared" si="2"/>
        <v>42622</v>
      </c>
      <c r="G19" s="24">
        <f t="shared" si="5"/>
        <v>1998.08</v>
      </c>
      <c r="H19" s="26"/>
    </row>
    <row r="20" spans="2:8" s="21" customFormat="1" ht="12.75" customHeight="1" x14ac:dyDescent="0.25">
      <c r="B20" s="22">
        <f t="shared" si="0"/>
        <v>7</v>
      </c>
      <c r="C20" s="23">
        <f t="shared" si="1"/>
        <v>42577</v>
      </c>
      <c r="D20" s="24">
        <f t="shared" si="3"/>
        <v>235.07</v>
      </c>
      <c r="E20" s="25">
        <f t="shared" si="4"/>
        <v>53</v>
      </c>
      <c r="F20" s="23">
        <f t="shared" si="2"/>
        <v>42623</v>
      </c>
      <c r="G20" s="24">
        <f t="shared" si="5"/>
        <v>2037.26</v>
      </c>
      <c r="H20" s="26"/>
    </row>
    <row r="21" spans="2:8" s="21" customFormat="1" ht="12.75" customHeight="1" x14ac:dyDescent="0.25">
      <c r="B21" s="22">
        <f t="shared" si="0"/>
        <v>8</v>
      </c>
      <c r="C21" s="23">
        <f t="shared" si="1"/>
        <v>42578</v>
      </c>
      <c r="D21" s="24">
        <f t="shared" si="3"/>
        <v>274.25</v>
      </c>
      <c r="E21" s="25">
        <f t="shared" si="4"/>
        <v>54</v>
      </c>
      <c r="F21" s="23">
        <f t="shared" si="2"/>
        <v>42624</v>
      </c>
      <c r="G21" s="24">
        <f t="shared" si="5"/>
        <v>2076.44</v>
      </c>
      <c r="H21" s="26"/>
    </row>
    <row r="22" spans="2:8" s="21" customFormat="1" ht="12.75" customHeight="1" x14ac:dyDescent="0.25">
      <c r="B22" s="22">
        <f t="shared" si="0"/>
        <v>9</v>
      </c>
      <c r="C22" s="23">
        <f t="shared" si="1"/>
        <v>42579</v>
      </c>
      <c r="D22" s="24">
        <f t="shared" si="3"/>
        <v>313.42</v>
      </c>
      <c r="E22" s="25">
        <f t="shared" si="4"/>
        <v>55</v>
      </c>
      <c r="F22" s="23">
        <f t="shared" si="2"/>
        <v>42625</v>
      </c>
      <c r="G22" s="24">
        <f t="shared" si="5"/>
        <v>2115.62</v>
      </c>
      <c r="H22" s="26"/>
    </row>
    <row r="23" spans="2:8" s="21" customFormat="1" ht="12.75" customHeight="1" x14ac:dyDescent="0.25">
      <c r="B23" s="22">
        <f t="shared" si="0"/>
        <v>10</v>
      </c>
      <c r="C23" s="23">
        <f t="shared" si="1"/>
        <v>42580</v>
      </c>
      <c r="D23" s="24">
        <f t="shared" si="3"/>
        <v>352.6</v>
      </c>
      <c r="E23" s="25">
        <f t="shared" si="4"/>
        <v>56</v>
      </c>
      <c r="F23" s="23">
        <f t="shared" si="2"/>
        <v>42626</v>
      </c>
      <c r="G23" s="24">
        <f t="shared" si="5"/>
        <v>2154.79</v>
      </c>
      <c r="H23" s="26"/>
    </row>
    <row r="24" spans="2:8" s="21" customFormat="1" ht="12.75" customHeight="1" x14ac:dyDescent="0.25">
      <c r="B24" s="22">
        <f t="shared" si="0"/>
        <v>11</v>
      </c>
      <c r="C24" s="23">
        <f t="shared" si="1"/>
        <v>42581</v>
      </c>
      <c r="D24" s="24">
        <f t="shared" si="3"/>
        <v>391.78</v>
      </c>
      <c r="E24" s="25">
        <f t="shared" si="4"/>
        <v>57</v>
      </c>
      <c r="F24" s="23">
        <f t="shared" si="2"/>
        <v>42627</v>
      </c>
      <c r="G24" s="24">
        <f t="shared" si="5"/>
        <v>2193.9699999999998</v>
      </c>
      <c r="H24" s="26"/>
    </row>
    <row r="25" spans="2:8" s="21" customFormat="1" ht="12.75" customHeight="1" x14ac:dyDescent="0.25">
      <c r="B25" s="22">
        <f t="shared" si="0"/>
        <v>12</v>
      </c>
      <c r="C25" s="23">
        <f t="shared" si="1"/>
        <v>42582</v>
      </c>
      <c r="D25" s="24">
        <f t="shared" si="3"/>
        <v>430.96</v>
      </c>
      <c r="E25" s="25">
        <f t="shared" si="4"/>
        <v>58</v>
      </c>
      <c r="F25" s="23">
        <f t="shared" si="2"/>
        <v>42628</v>
      </c>
      <c r="G25" s="24">
        <f t="shared" si="5"/>
        <v>2233.15</v>
      </c>
      <c r="H25" s="26"/>
    </row>
    <row r="26" spans="2:8" s="21" customFormat="1" ht="12.75" customHeight="1" x14ac:dyDescent="0.25">
      <c r="B26" s="22">
        <f t="shared" si="0"/>
        <v>13</v>
      </c>
      <c r="C26" s="23">
        <f t="shared" si="1"/>
        <v>42583</v>
      </c>
      <c r="D26" s="24">
        <f t="shared" si="3"/>
        <v>470.14</v>
      </c>
      <c r="E26" s="25">
        <f t="shared" si="4"/>
        <v>59</v>
      </c>
      <c r="F26" s="23">
        <f t="shared" si="2"/>
        <v>42629</v>
      </c>
      <c r="G26" s="24">
        <f t="shared" si="5"/>
        <v>2272.33</v>
      </c>
      <c r="H26" s="26"/>
    </row>
    <row r="27" spans="2:8" s="21" customFormat="1" ht="12.75" customHeight="1" x14ac:dyDescent="0.25">
      <c r="B27" s="22">
        <f t="shared" si="0"/>
        <v>14</v>
      </c>
      <c r="C27" s="23">
        <f t="shared" si="1"/>
        <v>42584</v>
      </c>
      <c r="D27" s="24">
        <f t="shared" si="3"/>
        <v>509.32</v>
      </c>
      <c r="E27" s="25">
        <f t="shared" si="4"/>
        <v>60</v>
      </c>
      <c r="F27" s="23">
        <f t="shared" si="2"/>
        <v>42630</v>
      </c>
      <c r="G27" s="24">
        <f t="shared" si="5"/>
        <v>2311.5100000000002</v>
      </c>
      <c r="H27" s="26"/>
    </row>
    <row r="28" spans="2:8" s="21" customFormat="1" ht="12.75" customHeight="1" x14ac:dyDescent="0.25">
      <c r="B28" s="22">
        <f t="shared" si="0"/>
        <v>15</v>
      </c>
      <c r="C28" s="23">
        <f t="shared" si="1"/>
        <v>42585</v>
      </c>
      <c r="D28" s="24">
        <f t="shared" si="3"/>
        <v>548.49</v>
      </c>
      <c r="E28" s="25">
        <f t="shared" si="4"/>
        <v>61</v>
      </c>
      <c r="F28" s="23">
        <f t="shared" si="2"/>
        <v>42631</v>
      </c>
      <c r="G28" s="24">
        <f t="shared" si="5"/>
        <v>2350.6799999999998</v>
      </c>
      <c r="H28" s="26"/>
    </row>
    <row r="29" spans="2:8" s="21" customFormat="1" ht="12.75" customHeight="1" x14ac:dyDescent="0.25">
      <c r="B29" s="22">
        <f t="shared" si="0"/>
        <v>16</v>
      </c>
      <c r="C29" s="23">
        <f t="shared" si="1"/>
        <v>42586</v>
      </c>
      <c r="D29" s="24">
        <f t="shared" si="3"/>
        <v>587.66999999999996</v>
      </c>
      <c r="E29" s="25">
        <f t="shared" si="4"/>
        <v>62</v>
      </c>
      <c r="F29" s="23">
        <f t="shared" si="2"/>
        <v>42632</v>
      </c>
      <c r="G29" s="24">
        <f t="shared" si="5"/>
        <v>2389.86</v>
      </c>
      <c r="H29" s="26"/>
    </row>
    <row r="30" spans="2:8" s="21" customFormat="1" ht="12.75" customHeight="1" x14ac:dyDescent="0.25">
      <c r="B30" s="22">
        <f t="shared" si="0"/>
        <v>17</v>
      </c>
      <c r="C30" s="23">
        <f t="shared" si="1"/>
        <v>42587</v>
      </c>
      <c r="D30" s="24">
        <f t="shared" si="3"/>
        <v>626.85</v>
      </c>
      <c r="E30" s="25">
        <f t="shared" si="4"/>
        <v>63</v>
      </c>
      <c r="F30" s="23">
        <f t="shared" si="2"/>
        <v>42633</v>
      </c>
      <c r="G30" s="24">
        <f t="shared" si="5"/>
        <v>2429.04</v>
      </c>
      <c r="H30" s="26"/>
    </row>
    <row r="31" spans="2:8" s="21" customFormat="1" ht="12.75" customHeight="1" x14ac:dyDescent="0.25">
      <c r="B31" s="22">
        <f t="shared" si="0"/>
        <v>18</v>
      </c>
      <c r="C31" s="23">
        <f t="shared" si="1"/>
        <v>42588</v>
      </c>
      <c r="D31" s="24">
        <f t="shared" si="3"/>
        <v>666.03</v>
      </c>
      <c r="E31" s="25">
        <f t="shared" si="4"/>
        <v>64</v>
      </c>
      <c r="F31" s="23">
        <f t="shared" si="2"/>
        <v>42634</v>
      </c>
      <c r="G31" s="24">
        <f t="shared" si="5"/>
        <v>2468.2199999999998</v>
      </c>
      <c r="H31" s="26"/>
    </row>
    <row r="32" spans="2:8" s="21" customFormat="1" ht="12.75" customHeight="1" x14ac:dyDescent="0.25">
      <c r="B32" s="22">
        <f t="shared" si="0"/>
        <v>19</v>
      </c>
      <c r="C32" s="23">
        <f t="shared" si="1"/>
        <v>42589</v>
      </c>
      <c r="D32" s="24">
        <f t="shared" si="3"/>
        <v>705.21</v>
      </c>
      <c r="E32" s="25">
        <f t="shared" si="4"/>
        <v>65</v>
      </c>
      <c r="F32" s="23">
        <f t="shared" si="2"/>
        <v>42635</v>
      </c>
      <c r="G32" s="24">
        <f t="shared" si="5"/>
        <v>2507.4</v>
      </c>
      <c r="H32" s="26"/>
    </row>
    <row r="33" spans="2:8" s="21" customFormat="1" ht="12.75" customHeight="1" x14ac:dyDescent="0.25">
      <c r="B33" s="22">
        <f t="shared" si="0"/>
        <v>20</v>
      </c>
      <c r="C33" s="23">
        <f t="shared" si="1"/>
        <v>42590</v>
      </c>
      <c r="D33" s="24">
        <f t="shared" si="3"/>
        <v>744.38</v>
      </c>
      <c r="E33" s="25">
        <f t="shared" si="4"/>
        <v>66</v>
      </c>
      <c r="F33" s="23">
        <f t="shared" si="2"/>
        <v>42636</v>
      </c>
      <c r="G33" s="24">
        <f t="shared" si="5"/>
        <v>2546.58</v>
      </c>
      <c r="H33" s="26"/>
    </row>
    <row r="34" spans="2:8" s="21" customFormat="1" ht="12.75" customHeight="1" x14ac:dyDescent="0.25">
      <c r="B34" s="22">
        <f t="shared" si="0"/>
        <v>21</v>
      </c>
      <c r="C34" s="23">
        <f t="shared" si="1"/>
        <v>42591</v>
      </c>
      <c r="D34" s="24">
        <f t="shared" si="3"/>
        <v>783.56</v>
      </c>
      <c r="E34" s="25">
        <f t="shared" si="4"/>
        <v>67</v>
      </c>
      <c r="F34" s="23">
        <f t="shared" si="2"/>
        <v>42637</v>
      </c>
      <c r="G34" s="24">
        <f t="shared" si="5"/>
        <v>2585.75</v>
      </c>
      <c r="H34" s="26"/>
    </row>
    <row r="35" spans="2:8" s="21" customFormat="1" ht="12.75" customHeight="1" x14ac:dyDescent="0.25">
      <c r="B35" s="22">
        <f t="shared" si="0"/>
        <v>22</v>
      </c>
      <c r="C35" s="23">
        <f t="shared" si="1"/>
        <v>42592</v>
      </c>
      <c r="D35" s="24">
        <f t="shared" si="3"/>
        <v>822.74</v>
      </c>
      <c r="E35" s="25">
        <f t="shared" si="4"/>
        <v>68</v>
      </c>
      <c r="F35" s="23">
        <f t="shared" si="2"/>
        <v>42638</v>
      </c>
      <c r="G35" s="24">
        <f t="shared" si="5"/>
        <v>2624.93</v>
      </c>
      <c r="H35" s="26"/>
    </row>
    <row r="36" spans="2:8" s="21" customFormat="1" ht="12.75" customHeight="1" x14ac:dyDescent="0.25">
      <c r="B36" s="22">
        <f t="shared" si="0"/>
        <v>23</v>
      </c>
      <c r="C36" s="23">
        <f t="shared" si="1"/>
        <v>42593</v>
      </c>
      <c r="D36" s="24">
        <f t="shared" si="3"/>
        <v>861.92</v>
      </c>
      <c r="E36" s="25">
        <f t="shared" si="4"/>
        <v>69</v>
      </c>
      <c r="F36" s="23">
        <f t="shared" si="2"/>
        <v>42639</v>
      </c>
      <c r="G36" s="24">
        <f t="shared" si="5"/>
        <v>2664.11</v>
      </c>
      <c r="H36" s="26"/>
    </row>
    <row r="37" spans="2:8" s="21" customFormat="1" ht="12.75" customHeight="1" x14ac:dyDescent="0.25">
      <c r="B37" s="22">
        <f t="shared" si="0"/>
        <v>24</v>
      </c>
      <c r="C37" s="23">
        <f t="shared" si="1"/>
        <v>42594</v>
      </c>
      <c r="D37" s="24">
        <f t="shared" si="3"/>
        <v>901.1</v>
      </c>
      <c r="E37" s="25">
        <f t="shared" si="4"/>
        <v>70</v>
      </c>
      <c r="F37" s="23">
        <f t="shared" si="2"/>
        <v>42640</v>
      </c>
      <c r="G37" s="24">
        <f t="shared" si="5"/>
        <v>2703.29</v>
      </c>
      <c r="H37" s="26"/>
    </row>
    <row r="38" spans="2:8" s="21" customFormat="1" ht="12.75" customHeight="1" x14ac:dyDescent="0.25">
      <c r="B38" s="22">
        <f t="shared" si="0"/>
        <v>25</v>
      </c>
      <c r="C38" s="23">
        <f t="shared" si="1"/>
        <v>42595</v>
      </c>
      <c r="D38" s="24">
        <f t="shared" si="3"/>
        <v>940.27</v>
      </c>
      <c r="E38" s="25">
        <f t="shared" si="4"/>
        <v>71</v>
      </c>
      <c r="F38" s="23">
        <f t="shared" si="2"/>
        <v>42641</v>
      </c>
      <c r="G38" s="24">
        <f t="shared" si="5"/>
        <v>2742.47</v>
      </c>
      <c r="H38" s="26"/>
    </row>
    <row r="39" spans="2:8" s="21" customFormat="1" ht="12.75" customHeight="1" x14ac:dyDescent="0.25">
      <c r="B39" s="22">
        <f t="shared" si="0"/>
        <v>26</v>
      </c>
      <c r="C39" s="23">
        <f t="shared" si="1"/>
        <v>42596</v>
      </c>
      <c r="D39" s="24">
        <f t="shared" si="3"/>
        <v>979.45</v>
      </c>
      <c r="E39" s="25">
        <f t="shared" si="4"/>
        <v>72</v>
      </c>
      <c r="F39" s="23">
        <f t="shared" si="2"/>
        <v>42642</v>
      </c>
      <c r="G39" s="24">
        <f t="shared" si="5"/>
        <v>2781.64</v>
      </c>
      <c r="H39" s="26"/>
    </row>
    <row r="40" spans="2:8" s="21" customFormat="1" ht="12.75" customHeight="1" x14ac:dyDescent="0.25">
      <c r="B40" s="22">
        <f t="shared" si="0"/>
        <v>27</v>
      </c>
      <c r="C40" s="23">
        <f t="shared" si="1"/>
        <v>42597</v>
      </c>
      <c r="D40" s="24">
        <f t="shared" si="3"/>
        <v>1018.63</v>
      </c>
      <c r="E40" s="25">
        <f t="shared" si="4"/>
        <v>73</v>
      </c>
      <c r="F40" s="23">
        <f t="shared" si="2"/>
        <v>42643</v>
      </c>
      <c r="G40" s="24">
        <f t="shared" si="5"/>
        <v>2820.82</v>
      </c>
      <c r="H40" s="26"/>
    </row>
    <row r="41" spans="2:8" s="21" customFormat="1" ht="12.75" customHeight="1" x14ac:dyDescent="0.25">
      <c r="B41" s="22">
        <f t="shared" si="0"/>
        <v>28</v>
      </c>
      <c r="C41" s="23">
        <f t="shared" si="1"/>
        <v>42598</v>
      </c>
      <c r="D41" s="24">
        <f t="shared" si="3"/>
        <v>1057.81</v>
      </c>
      <c r="E41" s="25">
        <f t="shared" si="4"/>
        <v>74</v>
      </c>
      <c r="F41" s="23">
        <f t="shared" si="2"/>
        <v>42644</v>
      </c>
      <c r="G41" s="24">
        <f t="shared" si="5"/>
        <v>2860</v>
      </c>
      <c r="H41" s="26"/>
    </row>
    <row r="42" spans="2:8" s="21" customFormat="1" ht="12.75" customHeight="1" x14ac:dyDescent="0.25">
      <c r="B42" s="22">
        <f t="shared" si="0"/>
        <v>29</v>
      </c>
      <c r="C42" s="23">
        <f t="shared" si="1"/>
        <v>42599</v>
      </c>
      <c r="D42" s="24">
        <f t="shared" si="3"/>
        <v>1096.99</v>
      </c>
      <c r="E42" s="25">
        <f t="shared" si="4"/>
        <v>75</v>
      </c>
      <c r="F42" s="23">
        <f t="shared" si="2"/>
        <v>42645</v>
      </c>
      <c r="G42" s="24">
        <f t="shared" si="5"/>
        <v>2899.18</v>
      </c>
      <c r="H42" s="26"/>
    </row>
    <row r="43" spans="2:8" s="21" customFormat="1" ht="12.75" customHeight="1" x14ac:dyDescent="0.25">
      <c r="B43" s="22">
        <f t="shared" si="0"/>
        <v>30</v>
      </c>
      <c r="C43" s="23">
        <f t="shared" si="1"/>
        <v>42600</v>
      </c>
      <c r="D43" s="24">
        <f t="shared" si="3"/>
        <v>1136.1600000000001</v>
      </c>
      <c r="E43" s="25">
        <f t="shared" si="4"/>
        <v>76</v>
      </c>
      <c r="F43" s="23">
        <f t="shared" si="2"/>
        <v>42646</v>
      </c>
      <c r="G43" s="24">
        <f t="shared" si="5"/>
        <v>2938.36</v>
      </c>
      <c r="H43" s="26"/>
    </row>
    <row r="44" spans="2:8" s="21" customFormat="1" ht="12.75" customHeight="1" x14ac:dyDescent="0.25">
      <c r="B44" s="22">
        <f t="shared" si="0"/>
        <v>31</v>
      </c>
      <c r="C44" s="23">
        <f t="shared" si="1"/>
        <v>42601</v>
      </c>
      <c r="D44" s="24">
        <f t="shared" si="3"/>
        <v>1175.3399999999999</v>
      </c>
      <c r="E44" s="25">
        <f t="shared" si="4"/>
        <v>77</v>
      </c>
      <c r="F44" s="23">
        <f t="shared" si="2"/>
        <v>42647</v>
      </c>
      <c r="G44" s="24">
        <f t="shared" si="5"/>
        <v>2977.53</v>
      </c>
      <c r="H44" s="26"/>
    </row>
    <row r="45" spans="2:8" s="21" customFormat="1" ht="12.75" customHeight="1" x14ac:dyDescent="0.25">
      <c r="B45" s="22">
        <f t="shared" si="0"/>
        <v>32</v>
      </c>
      <c r="C45" s="23">
        <f t="shared" si="1"/>
        <v>42602</v>
      </c>
      <c r="D45" s="24">
        <f t="shared" si="3"/>
        <v>1214.52</v>
      </c>
      <c r="E45" s="25">
        <f t="shared" si="4"/>
        <v>78</v>
      </c>
      <c r="F45" s="23">
        <f t="shared" si="2"/>
        <v>42648</v>
      </c>
      <c r="G45" s="24">
        <f t="shared" si="5"/>
        <v>3016.71</v>
      </c>
      <c r="H45" s="26"/>
    </row>
    <row r="46" spans="2:8" s="21" customFormat="1" ht="12.75" customHeight="1" x14ac:dyDescent="0.25">
      <c r="B46" s="22">
        <f t="shared" si="0"/>
        <v>33</v>
      </c>
      <c r="C46" s="23">
        <f t="shared" si="1"/>
        <v>42603</v>
      </c>
      <c r="D46" s="24">
        <f t="shared" si="3"/>
        <v>1253.7</v>
      </c>
      <c r="E46" s="25">
        <f t="shared" si="4"/>
        <v>79</v>
      </c>
      <c r="F46" s="23">
        <f t="shared" si="2"/>
        <v>42649</v>
      </c>
      <c r="G46" s="24">
        <f t="shared" si="5"/>
        <v>3055.89</v>
      </c>
      <c r="H46" s="26"/>
    </row>
    <row r="47" spans="2:8" s="21" customFormat="1" ht="12.75" customHeight="1" x14ac:dyDescent="0.25">
      <c r="B47" s="22">
        <f t="shared" ref="B47:B59" si="6">B46+1</f>
        <v>34</v>
      </c>
      <c r="C47" s="23">
        <f t="shared" ref="C47:C59" si="7">C46+1</f>
        <v>42604</v>
      </c>
      <c r="D47" s="24">
        <f t="shared" si="3"/>
        <v>1292.8800000000001</v>
      </c>
      <c r="E47" s="25">
        <f t="shared" si="4"/>
        <v>80</v>
      </c>
      <c r="F47" s="23">
        <f t="shared" ref="F47:F59" si="8">F46+1</f>
        <v>42650</v>
      </c>
      <c r="G47" s="24">
        <f t="shared" si="5"/>
        <v>3095.07</v>
      </c>
      <c r="H47" s="26"/>
    </row>
    <row r="48" spans="2:8" s="21" customFormat="1" ht="12.75" customHeight="1" x14ac:dyDescent="0.25">
      <c r="B48" s="22">
        <f t="shared" si="6"/>
        <v>35</v>
      </c>
      <c r="C48" s="23">
        <f t="shared" si="7"/>
        <v>42605</v>
      </c>
      <c r="D48" s="24">
        <f t="shared" si="3"/>
        <v>1332.05</v>
      </c>
      <c r="E48" s="25">
        <f t="shared" si="4"/>
        <v>81</v>
      </c>
      <c r="F48" s="23">
        <f t="shared" si="8"/>
        <v>42651</v>
      </c>
      <c r="G48" s="24">
        <f t="shared" si="5"/>
        <v>3134.25</v>
      </c>
      <c r="H48" s="26"/>
    </row>
    <row r="49" spans="1:8" s="21" customFormat="1" ht="12.75" customHeight="1" x14ac:dyDescent="0.25">
      <c r="B49" s="22">
        <f t="shared" si="6"/>
        <v>36</v>
      </c>
      <c r="C49" s="23">
        <f t="shared" si="7"/>
        <v>42606</v>
      </c>
      <c r="D49" s="24">
        <f t="shared" si="3"/>
        <v>1371.23</v>
      </c>
      <c r="E49" s="25">
        <f t="shared" si="4"/>
        <v>82</v>
      </c>
      <c r="F49" s="23">
        <f t="shared" si="8"/>
        <v>42652</v>
      </c>
      <c r="G49" s="24">
        <f t="shared" si="5"/>
        <v>3173.42</v>
      </c>
      <c r="H49" s="26"/>
    </row>
    <row r="50" spans="1:8" s="21" customFormat="1" ht="12.75" customHeight="1" x14ac:dyDescent="0.25">
      <c r="B50" s="22">
        <f t="shared" si="6"/>
        <v>37</v>
      </c>
      <c r="C50" s="23">
        <f t="shared" si="7"/>
        <v>42607</v>
      </c>
      <c r="D50" s="24">
        <f t="shared" si="3"/>
        <v>1410.41</v>
      </c>
      <c r="E50" s="25">
        <f t="shared" si="4"/>
        <v>83</v>
      </c>
      <c r="F50" s="23">
        <f t="shared" si="8"/>
        <v>42653</v>
      </c>
      <c r="G50" s="24">
        <f t="shared" si="5"/>
        <v>3212.6</v>
      </c>
      <c r="H50" s="26"/>
    </row>
    <row r="51" spans="1:8" s="21" customFormat="1" ht="12.75" customHeight="1" x14ac:dyDescent="0.25">
      <c r="B51" s="22">
        <f t="shared" si="6"/>
        <v>38</v>
      </c>
      <c r="C51" s="23">
        <f t="shared" si="7"/>
        <v>42608</v>
      </c>
      <c r="D51" s="24">
        <f t="shared" si="3"/>
        <v>1449.59</v>
      </c>
      <c r="E51" s="25">
        <f t="shared" si="4"/>
        <v>84</v>
      </c>
      <c r="F51" s="23">
        <f t="shared" si="8"/>
        <v>42654</v>
      </c>
      <c r="G51" s="24">
        <f t="shared" si="5"/>
        <v>3251.78</v>
      </c>
      <c r="H51" s="26"/>
    </row>
    <row r="52" spans="1:8" s="21" customFormat="1" ht="12.75" customHeight="1" x14ac:dyDescent="0.25">
      <c r="B52" s="22">
        <f t="shared" si="6"/>
        <v>39</v>
      </c>
      <c r="C52" s="23">
        <f t="shared" si="7"/>
        <v>42609</v>
      </c>
      <c r="D52" s="24">
        <f t="shared" si="3"/>
        <v>1488.77</v>
      </c>
      <c r="E52" s="25">
        <f t="shared" si="4"/>
        <v>85</v>
      </c>
      <c r="F52" s="23">
        <f t="shared" si="8"/>
        <v>42655</v>
      </c>
      <c r="G52" s="24">
        <f t="shared" si="5"/>
        <v>3290.96</v>
      </c>
      <c r="H52" s="26"/>
    </row>
    <row r="53" spans="1:8" s="21" customFormat="1" ht="12.75" customHeight="1" x14ac:dyDescent="0.25">
      <c r="B53" s="22">
        <f t="shared" si="6"/>
        <v>40</v>
      </c>
      <c r="C53" s="23">
        <f t="shared" si="7"/>
        <v>42610</v>
      </c>
      <c r="D53" s="24">
        <f t="shared" si="3"/>
        <v>1527.95</v>
      </c>
      <c r="E53" s="25">
        <f t="shared" si="4"/>
        <v>86</v>
      </c>
      <c r="F53" s="23">
        <f t="shared" si="8"/>
        <v>42656</v>
      </c>
      <c r="G53" s="24">
        <f t="shared" si="5"/>
        <v>3330.14</v>
      </c>
      <c r="H53" s="27"/>
    </row>
    <row r="54" spans="1:8" s="21" customFormat="1" ht="12.75" customHeight="1" x14ac:dyDescent="0.25">
      <c r="B54" s="22">
        <f t="shared" si="6"/>
        <v>41</v>
      </c>
      <c r="C54" s="23">
        <f t="shared" si="7"/>
        <v>42611</v>
      </c>
      <c r="D54" s="24">
        <f t="shared" si="3"/>
        <v>1567.12</v>
      </c>
      <c r="E54" s="25">
        <f t="shared" si="4"/>
        <v>87</v>
      </c>
      <c r="F54" s="23">
        <f t="shared" si="8"/>
        <v>42657</v>
      </c>
      <c r="G54" s="24">
        <f t="shared" si="5"/>
        <v>3369.32</v>
      </c>
      <c r="H54" s="26"/>
    </row>
    <row r="55" spans="1:8" s="21" customFormat="1" ht="12.75" customHeight="1" x14ac:dyDescent="0.25">
      <c r="B55" s="22">
        <f t="shared" si="6"/>
        <v>42</v>
      </c>
      <c r="C55" s="23">
        <f t="shared" si="7"/>
        <v>42612</v>
      </c>
      <c r="D55" s="24">
        <f t="shared" si="3"/>
        <v>1606.3</v>
      </c>
      <c r="E55" s="25">
        <f t="shared" si="4"/>
        <v>88</v>
      </c>
      <c r="F55" s="23">
        <f t="shared" si="8"/>
        <v>42658</v>
      </c>
      <c r="G55" s="24">
        <f t="shared" si="5"/>
        <v>3408.49</v>
      </c>
      <c r="H55" s="26"/>
    </row>
    <row r="56" spans="1:8" s="21" customFormat="1" ht="12.75" customHeight="1" x14ac:dyDescent="0.25">
      <c r="B56" s="22">
        <f t="shared" si="6"/>
        <v>43</v>
      </c>
      <c r="C56" s="23">
        <f t="shared" si="7"/>
        <v>42613</v>
      </c>
      <c r="D56" s="24">
        <f t="shared" si="3"/>
        <v>1645.48</v>
      </c>
      <c r="E56" s="25">
        <f t="shared" si="4"/>
        <v>89</v>
      </c>
      <c r="F56" s="23">
        <f t="shared" si="8"/>
        <v>42659</v>
      </c>
      <c r="G56" s="24">
        <f t="shared" si="5"/>
        <v>3447.67</v>
      </c>
      <c r="H56" s="26"/>
    </row>
    <row r="57" spans="1:8" s="21" customFormat="1" ht="12.75" customHeight="1" x14ac:dyDescent="0.25">
      <c r="B57" s="22">
        <f t="shared" si="6"/>
        <v>44</v>
      </c>
      <c r="C57" s="23">
        <f t="shared" si="7"/>
        <v>42614</v>
      </c>
      <c r="D57" s="24">
        <f t="shared" si="3"/>
        <v>1684.66</v>
      </c>
      <c r="E57" s="25">
        <f t="shared" si="4"/>
        <v>90</v>
      </c>
      <c r="F57" s="23">
        <f t="shared" si="8"/>
        <v>42660</v>
      </c>
      <c r="G57" s="24">
        <f t="shared" si="5"/>
        <v>3486.85</v>
      </c>
      <c r="H57" s="26"/>
    </row>
    <row r="58" spans="1:8" s="21" customFormat="1" ht="12.75" customHeight="1" x14ac:dyDescent="0.25">
      <c r="B58" s="22">
        <f t="shared" si="6"/>
        <v>45</v>
      </c>
      <c r="C58" s="23">
        <f t="shared" si="7"/>
        <v>42615</v>
      </c>
      <c r="D58" s="24">
        <f t="shared" si="3"/>
        <v>1723.84</v>
      </c>
      <c r="E58" s="25">
        <f t="shared" si="4"/>
        <v>91</v>
      </c>
      <c r="F58" s="23">
        <f t="shared" si="8"/>
        <v>42661</v>
      </c>
      <c r="G58" s="24">
        <f t="shared" si="5"/>
        <v>3526.03</v>
      </c>
      <c r="H58" s="26"/>
    </row>
    <row r="59" spans="1:8" s="21" customFormat="1" ht="12.75" customHeight="1" x14ac:dyDescent="0.25">
      <c r="B59" s="22">
        <f t="shared" si="6"/>
        <v>46</v>
      </c>
      <c r="C59" s="23">
        <f t="shared" si="7"/>
        <v>42616</v>
      </c>
      <c r="D59" s="24">
        <f t="shared" si="3"/>
        <v>1763.01</v>
      </c>
      <c r="E59" s="25">
        <f t="shared" si="4"/>
        <v>92</v>
      </c>
      <c r="F59" s="23">
        <f t="shared" si="8"/>
        <v>42662</v>
      </c>
      <c r="G59" s="24">
        <f t="shared" si="5"/>
        <v>3565.21</v>
      </c>
      <c r="H59" s="26"/>
    </row>
    <row r="60" spans="1:8" s="21" customFormat="1" ht="39.75" customHeight="1" x14ac:dyDescent="0.25">
      <c r="A60" s="28"/>
      <c r="E60" s="28"/>
      <c r="F60" s="29">
        <f>F59+1</f>
        <v>42663</v>
      </c>
      <c r="G60" s="32">
        <f t="shared" si="5"/>
        <v>3604.38</v>
      </c>
      <c r="H60" s="30"/>
    </row>
    <row r="61" spans="1:8" x14ac:dyDescent="0.2">
      <c r="A61" s="8"/>
      <c r="H61" s="10"/>
    </row>
    <row r="62" spans="1:8" ht="23.25" customHeight="1" x14ac:dyDescent="0.2">
      <c r="A62" s="8"/>
      <c r="B62" s="56" t="s">
        <v>29</v>
      </c>
      <c r="C62" s="56"/>
      <c r="D62" s="56"/>
      <c r="E62" s="56"/>
      <c r="F62" s="56"/>
      <c r="G62" s="56"/>
      <c r="H62" s="12"/>
    </row>
    <row r="63" spans="1:8" x14ac:dyDescent="0.2">
      <c r="A63" s="8"/>
      <c r="B63" s="9"/>
      <c r="G63" s="11"/>
      <c r="H63" s="12"/>
    </row>
    <row r="64" spans="1:8" x14ac:dyDescent="0.2">
      <c r="A64" s="8"/>
      <c r="B64" s="9"/>
      <c r="G64" s="11"/>
      <c r="H64" s="13"/>
    </row>
  </sheetData>
  <mergeCells count="5">
    <mergeCell ref="B2:G2"/>
    <mergeCell ref="B3:G3"/>
    <mergeCell ref="B5:G5"/>
    <mergeCell ref="B62:G62"/>
    <mergeCell ref="B4:G4"/>
  </mergeCells>
  <phoneticPr fontId="2" type="noConversion"/>
  <printOptions horizontalCentered="1" verticalCentered="1"/>
  <pageMargins left="0.47244094488188981" right="0.55118110236220474" top="0.47244094488188981" bottom="0.55118110236220474" header="0.27559055118110237" footer="0.23622047244094491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opLeftCell="A40" workbookViewId="0">
      <selection activeCell="A40" sqref="A1:XFD1048576"/>
    </sheetView>
  </sheetViews>
  <sheetFormatPr defaultColWidth="9.109375" defaultRowHeight="10.199999999999999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2" spans="2:8" x14ac:dyDescent="0.2">
      <c r="B2" s="54" t="s">
        <v>32</v>
      </c>
      <c r="C2" s="54"/>
      <c r="D2" s="54"/>
      <c r="E2" s="54"/>
      <c r="F2" s="54"/>
      <c r="G2" s="54"/>
      <c r="H2" s="3"/>
    </row>
    <row r="3" spans="2:8" x14ac:dyDescent="0.2">
      <c r="B3" s="55" t="s">
        <v>30</v>
      </c>
      <c r="C3" s="55"/>
      <c r="D3" s="55"/>
      <c r="E3" s="55"/>
      <c r="F3" s="55"/>
      <c r="G3" s="55"/>
      <c r="H3" s="3"/>
    </row>
    <row r="4" spans="2:8" x14ac:dyDescent="0.2">
      <c r="B4" s="55" t="s">
        <v>31</v>
      </c>
      <c r="C4" s="55"/>
      <c r="D4" s="55"/>
      <c r="E4" s="55"/>
      <c r="F4" s="55"/>
      <c r="G4" s="55"/>
      <c r="H4" s="3"/>
    </row>
    <row r="5" spans="2:8" x14ac:dyDescent="0.2">
      <c r="B5" s="55"/>
      <c r="C5" s="55"/>
      <c r="D5" s="55"/>
      <c r="E5" s="55"/>
      <c r="F5" s="55"/>
      <c r="G5" s="55"/>
      <c r="H5" s="3"/>
    </row>
    <row r="6" spans="2:8" x14ac:dyDescent="0.2">
      <c r="B6" s="4" t="s">
        <v>3</v>
      </c>
      <c r="C6" s="5"/>
      <c r="D6" s="3"/>
      <c r="F6" s="31">
        <v>1.72E-2</v>
      </c>
      <c r="G6" s="3"/>
      <c r="H6" s="3"/>
    </row>
    <row r="7" spans="2:8" x14ac:dyDescent="0.2">
      <c r="B7" s="4" t="s">
        <v>2</v>
      </c>
      <c r="C7" s="5"/>
      <c r="D7" s="3"/>
      <c r="F7" s="15">
        <v>1.15E-2</v>
      </c>
      <c r="G7" s="3"/>
      <c r="H7" s="3"/>
    </row>
    <row r="8" spans="2:8" x14ac:dyDescent="0.2">
      <c r="B8" s="4" t="s">
        <v>4</v>
      </c>
      <c r="C8" s="5"/>
      <c r="D8" s="3"/>
      <c r="F8" s="31">
        <f>F7+F6</f>
        <v>2.87E-2</v>
      </c>
      <c r="G8" s="3"/>
      <c r="H8" s="3"/>
    </row>
    <row r="9" spans="2:8" x14ac:dyDescent="0.2">
      <c r="B9" s="4" t="s">
        <v>8</v>
      </c>
      <c r="C9" s="5"/>
      <c r="D9" s="3"/>
      <c r="F9" s="16">
        <v>500000</v>
      </c>
      <c r="G9" s="3"/>
      <c r="H9" s="3"/>
    </row>
    <row r="10" spans="2:8" x14ac:dyDescent="0.2">
      <c r="B10" s="4" t="s">
        <v>7</v>
      </c>
      <c r="C10" s="5"/>
      <c r="D10" s="3"/>
      <c r="F10" s="17">
        <f>F60-C14</f>
        <v>92</v>
      </c>
      <c r="G10" s="3"/>
      <c r="H10" s="3"/>
    </row>
    <row r="11" spans="2:8" x14ac:dyDescent="0.2">
      <c r="B11" s="4" t="s">
        <v>28</v>
      </c>
      <c r="C11" s="5"/>
      <c r="D11" s="41"/>
      <c r="F11" s="6">
        <v>43666</v>
      </c>
      <c r="G11" s="3"/>
      <c r="H11" s="3"/>
    </row>
    <row r="12" spans="2:8" x14ac:dyDescent="0.2">
      <c r="B12" s="4"/>
      <c r="C12" s="5"/>
      <c r="D12" s="41"/>
      <c r="F12" s="6"/>
      <c r="G12" s="3"/>
      <c r="H12" s="3"/>
    </row>
    <row r="13" spans="2:8" ht="40.799999999999997" x14ac:dyDescent="0.2">
      <c r="B13" s="18" t="s">
        <v>0</v>
      </c>
      <c r="C13" s="19" t="s">
        <v>6</v>
      </c>
      <c r="D13" s="20" t="s">
        <v>5</v>
      </c>
      <c r="E13" s="18" t="s">
        <v>0</v>
      </c>
      <c r="F13" s="19" t="s">
        <v>6</v>
      </c>
      <c r="G13" s="14" t="s">
        <v>5</v>
      </c>
      <c r="H13" s="7"/>
    </row>
    <row r="14" spans="2:8" s="21" customFormat="1" ht="12.75" customHeight="1" x14ac:dyDescent="0.25">
      <c r="B14" s="22">
        <v>1</v>
      </c>
      <c r="C14" s="23">
        <v>42663</v>
      </c>
      <c r="D14" s="24">
        <v>0</v>
      </c>
      <c r="E14" s="25">
        <f>B59+1</f>
        <v>47</v>
      </c>
      <c r="F14" s="23">
        <f>C59+1</f>
        <v>42709</v>
      </c>
      <c r="G14" s="24">
        <f>ROUND($F$9*$F$8/365*B59,2)</f>
        <v>1808.49</v>
      </c>
      <c r="H14" s="26"/>
    </row>
    <row r="15" spans="2:8" s="21" customFormat="1" ht="12.75" customHeight="1" x14ac:dyDescent="0.25">
      <c r="B15" s="22">
        <f t="shared" ref="B15:C30" si="0">B14+1</f>
        <v>2</v>
      </c>
      <c r="C15" s="23">
        <f t="shared" si="0"/>
        <v>42664</v>
      </c>
      <c r="D15" s="24">
        <f>ROUND($F$9*$F$8/365*B14,2)</f>
        <v>39.32</v>
      </c>
      <c r="E15" s="25">
        <f>E14+1</f>
        <v>48</v>
      </c>
      <c r="F15" s="23">
        <f t="shared" ref="F15:F59" si="1">F14+1</f>
        <v>42710</v>
      </c>
      <c r="G15" s="24">
        <f>ROUND($F$9*$F$8/365*E14,2)</f>
        <v>1847.81</v>
      </c>
      <c r="H15" s="26"/>
    </row>
    <row r="16" spans="2:8" s="21" customFormat="1" ht="12.75" customHeight="1" x14ac:dyDescent="0.25">
      <c r="B16" s="22">
        <f t="shared" si="0"/>
        <v>3</v>
      </c>
      <c r="C16" s="23">
        <f t="shared" si="0"/>
        <v>42665</v>
      </c>
      <c r="D16" s="24">
        <f t="shared" ref="D16:D59" si="2">ROUND($F$9*$F$8/365*B15,2)</f>
        <v>78.63</v>
      </c>
      <c r="E16" s="25">
        <f t="shared" ref="E16:E59" si="3">E15+1</f>
        <v>49</v>
      </c>
      <c r="F16" s="23">
        <f t="shared" si="1"/>
        <v>42711</v>
      </c>
      <c r="G16" s="24">
        <f t="shared" ref="G16:G59" si="4">ROUND($F$9*$F$8/365*E15,2)</f>
        <v>1887.12</v>
      </c>
      <c r="H16" s="26"/>
    </row>
    <row r="17" spans="2:8" s="21" customFormat="1" ht="12.75" customHeight="1" x14ac:dyDescent="0.25">
      <c r="B17" s="22">
        <f t="shared" si="0"/>
        <v>4</v>
      </c>
      <c r="C17" s="23">
        <f t="shared" si="0"/>
        <v>42666</v>
      </c>
      <c r="D17" s="24">
        <f t="shared" si="2"/>
        <v>117.95</v>
      </c>
      <c r="E17" s="25">
        <f t="shared" si="3"/>
        <v>50</v>
      </c>
      <c r="F17" s="23">
        <f t="shared" si="1"/>
        <v>42712</v>
      </c>
      <c r="G17" s="24">
        <f t="shared" si="4"/>
        <v>1926.44</v>
      </c>
      <c r="H17" s="26"/>
    </row>
    <row r="18" spans="2:8" s="21" customFormat="1" ht="12.75" customHeight="1" x14ac:dyDescent="0.25">
      <c r="B18" s="22">
        <f t="shared" si="0"/>
        <v>5</v>
      </c>
      <c r="C18" s="23">
        <f t="shared" si="0"/>
        <v>42667</v>
      </c>
      <c r="D18" s="24">
        <f t="shared" si="2"/>
        <v>157.26</v>
      </c>
      <c r="E18" s="25">
        <f t="shared" si="3"/>
        <v>51</v>
      </c>
      <c r="F18" s="23">
        <f t="shared" si="1"/>
        <v>42713</v>
      </c>
      <c r="G18" s="24">
        <f t="shared" si="4"/>
        <v>1965.75</v>
      </c>
      <c r="H18" s="26"/>
    </row>
    <row r="19" spans="2:8" s="21" customFormat="1" ht="12.75" customHeight="1" x14ac:dyDescent="0.25">
      <c r="B19" s="22">
        <f t="shared" si="0"/>
        <v>6</v>
      </c>
      <c r="C19" s="23">
        <f t="shared" si="0"/>
        <v>42668</v>
      </c>
      <c r="D19" s="24">
        <f t="shared" si="2"/>
        <v>196.58</v>
      </c>
      <c r="E19" s="25">
        <f t="shared" si="3"/>
        <v>52</v>
      </c>
      <c r="F19" s="23">
        <f t="shared" si="1"/>
        <v>42714</v>
      </c>
      <c r="G19" s="24">
        <f t="shared" si="4"/>
        <v>2005.07</v>
      </c>
      <c r="H19" s="26"/>
    </row>
    <row r="20" spans="2:8" s="21" customFormat="1" ht="12.75" customHeight="1" x14ac:dyDescent="0.25">
      <c r="B20" s="22">
        <f t="shared" si="0"/>
        <v>7</v>
      </c>
      <c r="C20" s="23">
        <f t="shared" si="0"/>
        <v>42669</v>
      </c>
      <c r="D20" s="24">
        <f t="shared" si="2"/>
        <v>235.89</v>
      </c>
      <c r="E20" s="25">
        <f t="shared" si="3"/>
        <v>53</v>
      </c>
      <c r="F20" s="23">
        <f t="shared" si="1"/>
        <v>42715</v>
      </c>
      <c r="G20" s="24">
        <f t="shared" si="4"/>
        <v>2044.38</v>
      </c>
      <c r="H20" s="26"/>
    </row>
    <row r="21" spans="2:8" s="21" customFormat="1" ht="12.75" customHeight="1" x14ac:dyDescent="0.25">
      <c r="B21" s="22">
        <f t="shared" si="0"/>
        <v>8</v>
      </c>
      <c r="C21" s="23">
        <f t="shared" si="0"/>
        <v>42670</v>
      </c>
      <c r="D21" s="24">
        <f t="shared" si="2"/>
        <v>275.20999999999998</v>
      </c>
      <c r="E21" s="25">
        <f t="shared" si="3"/>
        <v>54</v>
      </c>
      <c r="F21" s="23">
        <f t="shared" si="1"/>
        <v>42716</v>
      </c>
      <c r="G21" s="24">
        <f t="shared" si="4"/>
        <v>2083.6999999999998</v>
      </c>
      <c r="H21" s="26"/>
    </row>
    <row r="22" spans="2:8" s="21" customFormat="1" ht="12.75" customHeight="1" x14ac:dyDescent="0.25">
      <c r="B22" s="22">
        <f t="shared" si="0"/>
        <v>9</v>
      </c>
      <c r="C22" s="23">
        <f t="shared" si="0"/>
        <v>42671</v>
      </c>
      <c r="D22" s="24">
        <f t="shared" si="2"/>
        <v>314.52</v>
      </c>
      <c r="E22" s="25">
        <f t="shared" si="3"/>
        <v>55</v>
      </c>
      <c r="F22" s="23">
        <f t="shared" si="1"/>
        <v>42717</v>
      </c>
      <c r="G22" s="24">
        <f t="shared" si="4"/>
        <v>2123.0100000000002</v>
      </c>
      <c r="H22" s="26"/>
    </row>
    <row r="23" spans="2:8" s="21" customFormat="1" ht="12.75" customHeight="1" x14ac:dyDescent="0.25">
      <c r="B23" s="22">
        <f t="shared" si="0"/>
        <v>10</v>
      </c>
      <c r="C23" s="23">
        <f t="shared" si="0"/>
        <v>42672</v>
      </c>
      <c r="D23" s="24">
        <f t="shared" si="2"/>
        <v>353.84</v>
      </c>
      <c r="E23" s="25">
        <f t="shared" si="3"/>
        <v>56</v>
      </c>
      <c r="F23" s="23">
        <f t="shared" si="1"/>
        <v>42718</v>
      </c>
      <c r="G23" s="24">
        <f t="shared" si="4"/>
        <v>2162.33</v>
      </c>
      <c r="H23" s="26"/>
    </row>
    <row r="24" spans="2:8" s="21" customFormat="1" ht="12.75" customHeight="1" x14ac:dyDescent="0.25">
      <c r="B24" s="22">
        <f t="shared" si="0"/>
        <v>11</v>
      </c>
      <c r="C24" s="23">
        <f t="shared" si="0"/>
        <v>42673</v>
      </c>
      <c r="D24" s="24">
        <f t="shared" si="2"/>
        <v>393.15</v>
      </c>
      <c r="E24" s="25">
        <f t="shared" si="3"/>
        <v>57</v>
      </c>
      <c r="F24" s="23">
        <f t="shared" si="1"/>
        <v>42719</v>
      </c>
      <c r="G24" s="24">
        <f t="shared" si="4"/>
        <v>2201.64</v>
      </c>
      <c r="H24" s="26"/>
    </row>
    <row r="25" spans="2:8" s="21" customFormat="1" ht="12.75" customHeight="1" x14ac:dyDescent="0.25">
      <c r="B25" s="22">
        <f t="shared" si="0"/>
        <v>12</v>
      </c>
      <c r="C25" s="23">
        <f t="shared" si="0"/>
        <v>42674</v>
      </c>
      <c r="D25" s="24">
        <f t="shared" si="2"/>
        <v>432.47</v>
      </c>
      <c r="E25" s="25">
        <f t="shared" si="3"/>
        <v>58</v>
      </c>
      <c r="F25" s="23">
        <f t="shared" si="1"/>
        <v>42720</v>
      </c>
      <c r="G25" s="24">
        <f t="shared" si="4"/>
        <v>2240.96</v>
      </c>
      <c r="H25" s="26"/>
    </row>
    <row r="26" spans="2:8" s="21" customFormat="1" ht="12.75" customHeight="1" x14ac:dyDescent="0.25">
      <c r="B26" s="22">
        <f t="shared" si="0"/>
        <v>13</v>
      </c>
      <c r="C26" s="23">
        <f t="shared" si="0"/>
        <v>42675</v>
      </c>
      <c r="D26" s="24">
        <f t="shared" si="2"/>
        <v>471.78</v>
      </c>
      <c r="E26" s="25">
        <f t="shared" si="3"/>
        <v>59</v>
      </c>
      <c r="F26" s="23">
        <f t="shared" si="1"/>
        <v>42721</v>
      </c>
      <c r="G26" s="24">
        <f t="shared" si="4"/>
        <v>2280.27</v>
      </c>
      <c r="H26" s="26"/>
    </row>
    <row r="27" spans="2:8" s="21" customFormat="1" ht="12.75" customHeight="1" x14ac:dyDescent="0.25">
      <c r="B27" s="22">
        <f t="shared" si="0"/>
        <v>14</v>
      </c>
      <c r="C27" s="23">
        <f t="shared" si="0"/>
        <v>42676</v>
      </c>
      <c r="D27" s="24">
        <f t="shared" si="2"/>
        <v>511.1</v>
      </c>
      <c r="E27" s="25">
        <f t="shared" si="3"/>
        <v>60</v>
      </c>
      <c r="F27" s="23">
        <f t="shared" si="1"/>
        <v>42722</v>
      </c>
      <c r="G27" s="24">
        <f t="shared" si="4"/>
        <v>2319.59</v>
      </c>
      <c r="H27" s="26"/>
    </row>
    <row r="28" spans="2:8" s="21" customFormat="1" ht="12.75" customHeight="1" x14ac:dyDescent="0.25">
      <c r="B28" s="22">
        <f t="shared" si="0"/>
        <v>15</v>
      </c>
      <c r="C28" s="23">
        <f t="shared" si="0"/>
        <v>42677</v>
      </c>
      <c r="D28" s="24">
        <f t="shared" si="2"/>
        <v>550.41</v>
      </c>
      <c r="E28" s="25">
        <f t="shared" si="3"/>
        <v>61</v>
      </c>
      <c r="F28" s="23">
        <f t="shared" si="1"/>
        <v>42723</v>
      </c>
      <c r="G28" s="24">
        <f t="shared" si="4"/>
        <v>2358.9</v>
      </c>
      <c r="H28" s="26"/>
    </row>
    <row r="29" spans="2:8" s="21" customFormat="1" ht="12.75" customHeight="1" x14ac:dyDescent="0.25">
      <c r="B29" s="22">
        <f t="shared" si="0"/>
        <v>16</v>
      </c>
      <c r="C29" s="23">
        <f t="shared" si="0"/>
        <v>42678</v>
      </c>
      <c r="D29" s="24">
        <f t="shared" si="2"/>
        <v>589.73</v>
      </c>
      <c r="E29" s="25">
        <f t="shared" si="3"/>
        <v>62</v>
      </c>
      <c r="F29" s="23">
        <f t="shared" si="1"/>
        <v>42724</v>
      </c>
      <c r="G29" s="24">
        <f t="shared" si="4"/>
        <v>2398.2199999999998</v>
      </c>
      <c r="H29" s="26"/>
    </row>
    <row r="30" spans="2:8" s="21" customFormat="1" ht="12.75" customHeight="1" x14ac:dyDescent="0.25">
      <c r="B30" s="22">
        <f t="shared" si="0"/>
        <v>17</v>
      </c>
      <c r="C30" s="23">
        <f t="shared" si="0"/>
        <v>42679</v>
      </c>
      <c r="D30" s="24">
        <f t="shared" si="2"/>
        <v>629.04</v>
      </c>
      <c r="E30" s="25">
        <f t="shared" si="3"/>
        <v>63</v>
      </c>
      <c r="F30" s="23">
        <f t="shared" si="1"/>
        <v>42725</v>
      </c>
      <c r="G30" s="24">
        <f t="shared" si="4"/>
        <v>2437.5300000000002</v>
      </c>
      <c r="H30" s="26"/>
    </row>
    <row r="31" spans="2:8" s="21" customFormat="1" ht="12.75" customHeight="1" x14ac:dyDescent="0.25">
      <c r="B31" s="22">
        <f t="shared" ref="B31:C46" si="5">B30+1</f>
        <v>18</v>
      </c>
      <c r="C31" s="23">
        <f t="shared" si="5"/>
        <v>42680</v>
      </c>
      <c r="D31" s="24">
        <f t="shared" si="2"/>
        <v>668.36</v>
      </c>
      <c r="E31" s="25">
        <f t="shared" si="3"/>
        <v>64</v>
      </c>
      <c r="F31" s="23">
        <f t="shared" si="1"/>
        <v>42726</v>
      </c>
      <c r="G31" s="24">
        <f t="shared" si="4"/>
        <v>2476.85</v>
      </c>
      <c r="H31" s="26"/>
    </row>
    <row r="32" spans="2:8" s="21" customFormat="1" ht="12.75" customHeight="1" x14ac:dyDescent="0.25">
      <c r="B32" s="22">
        <f t="shared" si="5"/>
        <v>19</v>
      </c>
      <c r="C32" s="23">
        <f t="shared" si="5"/>
        <v>42681</v>
      </c>
      <c r="D32" s="24">
        <f t="shared" si="2"/>
        <v>707.67</v>
      </c>
      <c r="E32" s="25">
        <f t="shared" si="3"/>
        <v>65</v>
      </c>
      <c r="F32" s="23">
        <f t="shared" si="1"/>
        <v>42727</v>
      </c>
      <c r="G32" s="24">
        <f t="shared" si="4"/>
        <v>2516.16</v>
      </c>
      <c r="H32" s="26"/>
    </row>
    <row r="33" spans="2:8" s="21" customFormat="1" ht="12.75" customHeight="1" x14ac:dyDescent="0.25">
      <c r="B33" s="22">
        <f t="shared" si="5"/>
        <v>20</v>
      </c>
      <c r="C33" s="23">
        <f t="shared" si="5"/>
        <v>42682</v>
      </c>
      <c r="D33" s="24">
        <f t="shared" si="2"/>
        <v>746.99</v>
      </c>
      <c r="E33" s="25">
        <f t="shared" si="3"/>
        <v>66</v>
      </c>
      <c r="F33" s="23">
        <f t="shared" si="1"/>
        <v>42728</v>
      </c>
      <c r="G33" s="24">
        <f t="shared" si="4"/>
        <v>2555.48</v>
      </c>
      <c r="H33" s="26"/>
    </row>
    <row r="34" spans="2:8" s="21" customFormat="1" ht="12.75" customHeight="1" x14ac:dyDescent="0.25">
      <c r="B34" s="22">
        <f t="shared" si="5"/>
        <v>21</v>
      </c>
      <c r="C34" s="23">
        <f t="shared" si="5"/>
        <v>42683</v>
      </c>
      <c r="D34" s="24">
        <f t="shared" si="2"/>
        <v>786.3</v>
      </c>
      <c r="E34" s="25">
        <f t="shared" si="3"/>
        <v>67</v>
      </c>
      <c r="F34" s="23">
        <f t="shared" si="1"/>
        <v>42729</v>
      </c>
      <c r="G34" s="24">
        <f t="shared" si="4"/>
        <v>2594.79</v>
      </c>
      <c r="H34" s="26"/>
    </row>
    <row r="35" spans="2:8" s="21" customFormat="1" ht="12.75" customHeight="1" x14ac:dyDescent="0.25">
      <c r="B35" s="22">
        <f t="shared" si="5"/>
        <v>22</v>
      </c>
      <c r="C35" s="23">
        <f t="shared" si="5"/>
        <v>42684</v>
      </c>
      <c r="D35" s="24">
        <f t="shared" si="2"/>
        <v>825.62</v>
      </c>
      <c r="E35" s="25">
        <f t="shared" si="3"/>
        <v>68</v>
      </c>
      <c r="F35" s="23">
        <f t="shared" si="1"/>
        <v>42730</v>
      </c>
      <c r="G35" s="24">
        <f t="shared" si="4"/>
        <v>2634.11</v>
      </c>
      <c r="H35" s="26"/>
    </row>
    <row r="36" spans="2:8" s="21" customFormat="1" ht="12.75" customHeight="1" x14ac:dyDescent="0.25">
      <c r="B36" s="22">
        <f t="shared" si="5"/>
        <v>23</v>
      </c>
      <c r="C36" s="23">
        <f t="shared" si="5"/>
        <v>42685</v>
      </c>
      <c r="D36" s="24">
        <f t="shared" si="2"/>
        <v>864.93</v>
      </c>
      <c r="E36" s="25">
        <f t="shared" si="3"/>
        <v>69</v>
      </c>
      <c r="F36" s="23">
        <f t="shared" si="1"/>
        <v>42731</v>
      </c>
      <c r="G36" s="24">
        <f t="shared" si="4"/>
        <v>2673.42</v>
      </c>
      <c r="H36" s="26"/>
    </row>
    <row r="37" spans="2:8" s="21" customFormat="1" ht="12.75" customHeight="1" x14ac:dyDescent="0.25">
      <c r="B37" s="22">
        <f t="shared" si="5"/>
        <v>24</v>
      </c>
      <c r="C37" s="23">
        <f t="shared" si="5"/>
        <v>42686</v>
      </c>
      <c r="D37" s="24">
        <f t="shared" si="2"/>
        <v>904.25</v>
      </c>
      <c r="E37" s="25">
        <f t="shared" si="3"/>
        <v>70</v>
      </c>
      <c r="F37" s="23">
        <f t="shared" si="1"/>
        <v>42732</v>
      </c>
      <c r="G37" s="24">
        <f t="shared" si="4"/>
        <v>2712.74</v>
      </c>
      <c r="H37" s="26"/>
    </row>
    <row r="38" spans="2:8" s="21" customFormat="1" ht="12.75" customHeight="1" x14ac:dyDescent="0.25">
      <c r="B38" s="22">
        <f t="shared" si="5"/>
        <v>25</v>
      </c>
      <c r="C38" s="23">
        <f t="shared" si="5"/>
        <v>42687</v>
      </c>
      <c r="D38" s="24">
        <f t="shared" si="2"/>
        <v>943.56</v>
      </c>
      <c r="E38" s="25">
        <f t="shared" si="3"/>
        <v>71</v>
      </c>
      <c r="F38" s="23">
        <f t="shared" si="1"/>
        <v>42733</v>
      </c>
      <c r="G38" s="24">
        <f t="shared" si="4"/>
        <v>2752.05</v>
      </c>
      <c r="H38" s="26"/>
    </row>
    <row r="39" spans="2:8" s="21" customFormat="1" ht="12.75" customHeight="1" x14ac:dyDescent="0.25">
      <c r="B39" s="22">
        <f t="shared" si="5"/>
        <v>26</v>
      </c>
      <c r="C39" s="23">
        <f t="shared" si="5"/>
        <v>42688</v>
      </c>
      <c r="D39" s="24">
        <f t="shared" si="2"/>
        <v>982.88</v>
      </c>
      <c r="E39" s="25">
        <f t="shared" si="3"/>
        <v>72</v>
      </c>
      <c r="F39" s="23">
        <f t="shared" si="1"/>
        <v>42734</v>
      </c>
      <c r="G39" s="24">
        <f t="shared" si="4"/>
        <v>2791.37</v>
      </c>
      <c r="H39" s="26"/>
    </row>
    <row r="40" spans="2:8" s="21" customFormat="1" ht="12.75" customHeight="1" x14ac:dyDescent="0.25">
      <c r="B40" s="22">
        <f t="shared" si="5"/>
        <v>27</v>
      </c>
      <c r="C40" s="23">
        <f t="shared" si="5"/>
        <v>42689</v>
      </c>
      <c r="D40" s="24">
        <f t="shared" si="2"/>
        <v>1022.19</v>
      </c>
      <c r="E40" s="25">
        <f t="shared" si="3"/>
        <v>73</v>
      </c>
      <c r="F40" s="23">
        <f t="shared" si="1"/>
        <v>42735</v>
      </c>
      <c r="G40" s="24">
        <f t="shared" si="4"/>
        <v>2830.68</v>
      </c>
      <c r="H40" s="26"/>
    </row>
    <row r="41" spans="2:8" s="21" customFormat="1" ht="12.75" customHeight="1" x14ac:dyDescent="0.25">
      <c r="B41" s="22">
        <f t="shared" si="5"/>
        <v>28</v>
      </c>
      <c r="C41" s="23">
        <f t="shared" si="5"/>
        <v>42690</v>
      </c>
      <c r="D41" s="24">
        <f t="shared" si="2"/>
        <v>1061.51</v>
      </c>
      <c r="E41" s="25">
        <f t="shared" si="3"/>
        <v>74</v>
      </c>
      <c r="F41" s="23">
        <f t="shared" si="1"/>
        <v>42736</v>
      </c>
      <c r="G41" s="24">
        <f t="shared" si="4"/>
        <v>2870</v>
      </c>
      <c r="H41" s="26"/>
    </row>
    <row r="42" spans="2:8" s="21" customFormat="1" ht="12.75" customHeight="1" x14ac:dyDescent="0.25">
      <c r="B42" s="22">
        <f t="shared" si="5"/>
        <v>29</v>
      </c>
      <c r="C42" s="23">
        <f t="shared" si="5"/>
        <v>42691</v>
      </c>
      <c r="D42" s="24">
        <f t="shared" si="2"/>
        <v>1100.82</v>
      </c>
      <c r="E42" s="25">
        <f t="shared" si="3"/>
        <v>75</v>
      </c>
      <c r="F42" s="23">
        <f t="shared" si="1"/>
        <v>42737</v>
      </c>
      <c r="G42" s="24">
        <f t="shared" si="4"/>
        <v>2909.32</v>
      </c>
      <c r="H42" s="26"/>
    </row>
    <row r="43" spans="2:8" s="21" customFormat="1" ht="12.75" customHeight="1" x14ac:dyDescent="0.25">
      <c r="B43" s="22">
        <f t="shared" si="5"/>
        <v>30</v>
      </c>
      <c r="C43" s="23">
        <f t="shared" si="5"/>
        <v>42692</v>
      </c>
      <c r="D43" s="24">
        <f t="shared" si="2"/>
        <v>1140.1400000000001</v>
      </c>
      <c r="E43" s="25">
        <f t="shared" si="3"/>
        <v>76</v>
      </c>
      <c r="F43" s="23">
        <f t="shared" si="1"/>
        <v>42738</v>
      </c>
      <c r="G43" s="24">
        <f t="shared" si="4"/>
        <v>2948.63</v>
      </c>
      <c r="H43" s="26"/>
    </row>
    <row r="44" spans="2:8" s="21" customFormat="1" ht="12.75" customHeight="1" x14ac:dyDescent="0.25">
      <c r="B44" s="22">
        <f t="shared" si="5"/>
        <v>31</v>
      </c>
      <c r="C44" s="23">
        <f t="shared" si="5"/>
        <v>42693</v>
      </c>
      <c r="D44" s="24">
        <f t="shared" si="2"/>
        <v>1179.45</v>
      </c>
      <c r="E44" s="25">
        <f t="shared" si="3"/>
        <v>77</v>
      </c>
      <c r="F44" s="23">
        <f t="shared" si="1"/>
        <v>42739</v>
      </c>
      <c r="G44" s="24">
        <f t="shared" si="4"/>
        <v>2987.95</v>
      </c>
      <c r="H44" s="26"/>
    </row>
    <row r="45" spans="2:8" s="21" customFormat="1" ht="12.75" customHeight="1" x14ac:dyDescent="0.25">
      <c r="B45" s="22">
        <f t="shared" si="5"/>
        <v>32</v>
      </c>
      <c r="C45" s="23">
        <f t="shared" si="5"/>
        <v>42694</v>
      </c>
      <c r="D45" s="24">
        <f t="shared" si="2"/>
        <v>1218.77</v>
      </c>
      <c r="E45" s="25">
        <f t="shared" si="3"/>
        <v>78</v>
      </c>
      <c r="F45" s="23">
        <f t="shared" si="1"/>
        <v>42740</v>
      </c>
      <c r="G45" s="24">
        <f t="shared" si="4"/>
        <v>3027.26</v>
      </c>
      <c r="H45" s="26"/>
    </row>
    <row r="46" spans="2:8" s="21" customFormat="1" ht="12.75" customHeight="1" x14ac:dyDescent="0.25">
      <c r="B46" s="22">
        <f t="shared" si="5"/>
        <v>33</v>
      </c>
      <c r="C46" s="23">
        <f t="shared" si="5"/>
        <v>42695</v>
      </c>
      <c r="D46" s="24">
        <f t="shared" si="2"/>
        <v>1258.08</v>
      </c>
      <c r="E46" s="25">
        <f t="shared" si="3"/>
        <v>79</v>
      </c>
      <c r="F46" s="23">
        <f t="shared" si="1"/>
        <v>42741</v>
      </c>
      <c r="G46" s="24">
        <f t="shared" si="4"/>
        <v>3066.58</v>
      </c>
      <c r="H46" s="26"/>
    </row>
    <row r="47" spans="2:8" s="21" customFormat="1" ht="12.75" customHeight="1" x14ac:dyDescent="0.25">
      <c r="B47" s="22">
        <f t="shared" ref="B47:C59" si="6">B46+1</f>
        <v>34</v>
      </c>
      <c r="C47" s="23">
        <f t="shared" si="6"/>
        <v>42696</v>
      </c>
      <c r="D47" s="24">
        <f t="shared" si="2"/>
        <v>1297.4000000000001</v>
      </c>
      <c r="E47" s="25">
        <f t="shared" si="3"/>
        <v>80</v>
      </c>
      <c r="F47" s="23">
        <f t="shared" si="1"/>
        <v>42742</v>
      </c>
      <c r="G47" s="24">
        <f t="shared" si="4"/>
        <v>3105.89</v>
      </c>
      <c r="H47" s="26"/>
    </row>
    <row r="48" spans="2:8" s="21" customFormat="1" ht="12.75" customHeight="1" x14ac:dyDescent="0.25">
      <c r="B48" s="22">
        <f t="shared" si="6"/>
        <v>35</v>
      </c>
      <c r="C48" s="23">
        <f t="shared" si="6"/>
        <v>42697</v>
      </c>
      <c r="D48" s="24">
        <f t="shared" si="2"/>
        <v>1336.71</v>
      </c>
      <c r="E48" s="25">
        <f t="shared" si="3"/>
        <v>81</v>
      </c>
      <c r="F48" s="23">
        <f t="shared" si="1"/>
        <v>42743</v>
      </c>
      <c r="G48" s="24">
        <f t="shared" si="4"/>
        <v>3145.21</v>
      </c>
      <c r="H48" s="26"/>
    </row>
    <row r="49" spans="1:8" s="21" customFormat="1" ht="12.75" customHeight="1" x14ac:dyDescent="0.25">
      <c r="B49" s="22">
        <f t="shared" si="6"/>
        <v>36</v>
      </c>
      <c r="C49" s="23">
        <f t="shared" si="6"/>
        <v>42698</v>
      </c>
      <c r="D49" s="24">
        <f t="shared" si="2"/>
        <v>1376.03</v>
      </c>
      <c r="E49" s="25">
        <f t="shared" si="3"/>
        <v>82</v>
      </c>
      <c r="F49" s="23">
        <f t="shared" si="1"/>
        <v>42744</v>
      </c>
      <c r="G49" s="24">
        <f t="shared" si="4"/>
        <v>3184.52</v>
      </c>
      <c r="H49" s="26"/>
    </row>
    <row r="50" spans="1:8" s="21" customFormat="1" ht="12.75" customHeight="1" x14ac:dyDescent="0.25">
      <c r="B50" s="22">
        <f t="shared" si="6"/>
        <v>37</v>
      </c>
      <c r="C50" s="23">
        <f t="shared" si="6"/>
        <v>42699</v>
      </c>
      <c r="D50" s="24">
        <f t="shared" si="2"/>
        <v>1415.34</v>
      </c>
      <c r="E50" s="25">
        <f t="shared" si="3"/>
        <v>83</v>
      </c>
      <c r="F50" s="23">
        <f t="shared" si="1"/>
        <v>42745</v>
      </c>
      <c r="G50" s="24">
        <f t="shared" si="4"/>
        <v>3223.84</v>
      </c>
      <c r="H50" s="26"/>
    </row>
    <row r="51" spans="1:8" s="21" customFormat="1" ht="12.75" customHeight="1" x14ac:dyDescent="0.25">
      <c r="B51" s="22">
        <f t="shared" si="6"/>
        <v>38</v>
      </c>
      <c r="C51" s="23">
        <f t="shared" si="6"/>
        <v>42700</v>
      </c>
      <c r="D51" s="24">
        <f t="shared" si="2"/>
        <v>1454.66</v>
      </c>
      <c r="E51" s="25">
        <f t="shared" si="3"/>
        <v>84</v>
      </c>
      <c r="F51" s="23">
        <f t="shared" si="1"/>
        <v>42746</v>
      </c>
      <c r="G51" s="24">
        <f t="shared" si="4"/>
        <v>3263.15</v>
      </c>
      <c r="H51" s="26"/>
    </row>
    <row r="52" spans="1:8" s="21" customFormat="1" ht="12.75" customHeight="1" x14ac:dyDescent="0.25">
      <c r="B52" s="22">
        <f t="shared" si="6"/>
        <v>39</v>
      </c>
      <c r="C52" s="23">
        <f t="shared" si="6"/>
        <v>42701</v>
      </c>
      <c r="D52" s="24">
        <f t="shared" si="2"/>
        <v>1493.97</v>
      </c>
      <c r="E52" s="25">
        <f t="shared" si="3"/>
        <v>85</v>
      </c>
      <c r="F52" s="23">
        <f t="shared" si="1"/>
        <v>42747</v>
      </c>
      <c r="G52" s="24">
        <f t="shared" si="4"/>
        <v>3302.47</v>
      </c>
      <c r="H52" s="26"/>
    </row>
    <row r="53" spans="1:8" s="21" customFormat="1" ht="12.75" customHeight="1" x14ac:dyDescent="0.25">
      <c r="B53" s="22">
        <f t="shared" si="6"/>
        <v>40</v>
      </c>
      <c r="C53" s="23">
        <f t="shared" si="6"/>
        <v>42702</v>
      </c>
      <c r="D53" s="24">
        <f t="shared" si="2"/>
        <v>1533.29</v>
      </c>
      <c r="E53" s="25">
        <f t="shared" si="3"/>
        <v>86</v>
      </c>
      <c r="F53" s="23">
        <f t="shared" si="1"/>
        <v>42748</v>
      </c>
      <c r="G53" s="24">
        <f t="shared" si="4"/>
        <v>3341.78</v>
      </c>
      <c r="H53" s="27"/>
    </row>
    <row r="54" spans="1:8" s="21" customFormat="1" ht="12.75" customHeight="1" x14ac:dyDescent="0.25">
      <c r="B54" s="22">
        <f t="shared" si="6"/>
        <v>41</v>
      </c>
      <c r="C54" s="23">
        <f t="shared" si="6"/>
        <v>42703</v>
      </c>
      <c r="D54" s="24">
        <f t="shared" si="2"/>
        <v>1572.6</v>
      </c>
      <c r="E54" s="25">
        <f t="shared" si="3"/>
        <v>87</v>
      </c>
      <c r="F54" s="23">
        <f t="shared" si="1"/>
        <v>42749</v>
      </c>
      <c r="G54" s="24">
        <f t="shared" si="4"/>
        <v>3381.1</v>
      </c>
      <c r="H54" s="26"/>
    </row>
    <row r="55" spans="1:8" s="21" customFormat="1" ht="12.75" customHeight="1" x14ac:dyDescent="0.25">
      <c r="B55" s="22">
        <f t="shared" si="6"/>
        <v>42</v>
      </c>
      <c r="C55" s="23">
        <f t="shared" si="6"/>
        <v>42704</v>
      </c>
      <c r="D55" s="24">
        <f t="shared" si="2"/>
        <v>1611.92</v>
      </c>
      <c r="E55" s="25">
        <f t="shared" si="3"/>
        <v>88</v>
      </c>
      <c r="F55" s="23">
        <f t="shared" si="1"/>
        <v>42750</v>
      </c>
      <c r="G55" s="24">
        <f t="shared" si="4"/>
        <v>3420.41</v>
      </c>
      <c r="H55" s="26"/>
    </row>
    <row r="56" spans="1:8" s="21" customFormat="1" ht="12.75" customHeight="1" x14ac:dyDescent="0.25">
      <c r="B56" s="22">
        <f t="shared" si="6"/>
        <v>43</v>
      </c>
      <c r="C56" s="23">
        <f t="shared" si="6"/>
        <v>42705</v>
      </c>
      <c r="D56" s="24">
        <f t="shared" si="2"/>
        <v>1651.23</v>
      </c>
      <c r="E56" s="25">
        <f t="shared" si="3"/>
        <v>89</v>
      </c>
      <c r="F56" s="23">
        <f t="shared" si="1"/>
        <v>42751</v>
      </c>
      <c r="G56" s="24">
        <f t="shared" si="4"/>
        <v>3459.73</v>
      </c>
      <c r="H56" s="26"/>
    </row>
    <row r="57" spans="1:8" s="21" customFormat="1" ht="12.75" customHeight="1" x14ac:dyDescent="0.25">
      <c r="B57" s="22">
        <f t="shared" si="6"/>
        <v>44</v>
      </c>
      <c r="C57" s="23">
        <f t="shared" si="6"/>
        <v>42706</v>
      </c>
      <c r="D57" s="24">
        <f t="shared" si="2"/>
        <v>1690.55</v>
      </c>
      <c r="E57" s="25">
        <f t="shared" si="3"/>
        <v>90</v>
      </c>
      <c r="F57" s="23">
        <f t="shared" si="1"/>
        <v>42752</v>
      </c>
      <c r="G57" s="24">
        <f t="shared" si="4"/>
        <v>3499.04</v>
      </c>
      <c r="H57" s="26"/>
    </row>
    <row r="58" spans="1:8" s="21" customFormat="1" ht="12.75" customHeight="1" x14ac:dyDescent="0.25">
      <c r="B58" s="22">
        <f t="shared" si="6"/>
        <v>45</v>
      </c>
      <c r="C58" s="23">
        <f t="shared" si="6"/>
        <v>42707</v>
      </c>
      <c r="D58" s="24">
        <f t="shared" si="2"/>
        <v>1729.86</v>
      </c>
      <c r="E58" s="25">
        <f t="shared" si="3"/>
        <v>91</v>
      </c>
      <c r="F58" s="23">
        <f t="shared" si="1"/>
        <v>42753</v>
      </c>
      <c r="G58" s="24">
        <f t="shared" si="4"/>
        <v>3538.36</v>
      </c>
      <c r="H58" s="26"/>
    </row>
    <row r="59" spans="1:8" s="21" customFormat="1" ht="12.75" customHeight="1" x14ac:dyDescent="0.25">
      <c r="B59" s="22">
        <f t="shared" si="6"/>
        <v>46</v>
      </c>
      <c r="C59" s="23">
        <f t="shared" si="6"/>
        <v>42708</v>
      </c>
      <c r="D59" s="24">
        <f t="shared" si="2"/>
        <v>1769.18</v>
      </c>
      <c r="E59" s="25">
        <f t="shared" si="3"/>
        <v>92</v>
      </c>
      <c r="F59" s="23">
        <f t="shared" si="1"/>
        <v>42754</v>
      </c>
      <c r="G59" s="24">
        <f t="shared" si="4"/>
        <v>3577.67</v>
      </c>
      <c r="H59" s="26"/>
    </row>
    <row r="60" spans="1:8" s="21" customFormat="1" ht="39.75" customHeight="1" x14ac:dyDescent="0.25">
      <c r="A60" s="28"/>
      <c r="E60" s="28"/>
      <c r="F60" s="29">
        <f>F59+1</f>
        <v>42755</v>
      </c>
      <c r="G60" s="32">
        <f>ROUND($F$9*$F$8/365*E59,2)</f>
        <v>3616.99</v>
      </c>
      <c r="H60" s="30"/>
    </row>
    <row r="61" spans="1:8" x14ac:dyDescent="0.2">
      <c r="A61" s="8"/>
      <c r="H61" s="10"/>
    </row>
    <row r="62" spans="1:8" ht="23.25" customHeight="1" x14ac:dyDescent="0.2">
      <c r="A62" s="8"/>
      <c r="B62" s="56" t="s">
        <v>29</v>
      </c>
      <c r="C62" s="56"/>
      <c r="D62" s="56"/>
      <c r="E62" s="56"/>
      <c r="F62" s="56"/>
      <c r="G62" s="56"/>
      <c r="H62" s="12"/>
    </row>
    <row r="63" spans="1:8" x14ac:dyDescent="0.2">
      <c r="A63" s="8"/>
      <c r="B63" s="9"/>
      <c r="G63" s="11"/>
      <c r="H63" s="12"/>
    </row>
    <row r="64" spans="1:8" x14ac:dyDescent="0.2">
      <c r="A64" s="8"/>
      <c r="B64" s="9"/>
      <c r="G64" s="11"/>
      <c r="H64" s="13"/>
    </row>
  </sheetData>
  <mergeCells count="5">
    <mergeCell ref="B2:G2"/>
    <mergeCell ref="B3:G3"/>
    <mergeCell ref="B4:G4"/>
    <mergeCell ref="B5:G5"/>
    <mergeCell ref="B62:G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opLeftCell="A40" workbookViewId="0">
      <selection activeCell="A40" sqref="A1:XFD1048576"/>
    </sheetView>
  </sheetViews>
  <sheetFormatPr defaultColWidth="9.109375" defaultRowHeight="10.199999999999999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2" spans="2:8" x14ac:dyDescent="0.2">
      <c r="B2" s="54" t="s">
        <v>33</v>
      </c>
      <c r="C2" s="54"/>
      <c r="D2" s="54"/>
      <c r="E2" s="54"/>
      <c r="F2" s="54"/>
      <c r="G2" s="54"/>
      <c r="H2" s="3"/>
    </row>
    <row r="3" spans="2:8" x14ac:dyDescent="0.2">
      <c r="B3" s="55" t="s">
        <v>30</v>
      </c>
      <c r="C3" s="55"/>
      <c r="D3" s="55"/>
      <c r="E3" s="55"/>
      <c r="F3" s="55"/>
      <c r="G3" s="55"/>
      <c r="H3" s="3"/>
    </row>
    <row r="4" spans="2:8" x14ac:dyDescent="0.2">
      <c r="B4" s="55" t="s">
        <v>31</v>
      </c>
      <c r="C4" s="55"/>
      <c r="D4" s="55"/>
      <c r="E4" s="55"/>
      <c r="F4" s="55"/>
      <c r="G4" s="55"/>
      <c r="H4" s="3"/>
    </row>
    <row r="5" spans="2:8" x14ac:dyDescent="0.2">
      <c r="B5" s="55"/>
      <c r="C5" s="55"/>
      <c r="D5" s="55"/>
      <c r="E5" s="55"/>
      <c r="F5" s="55"/>
      <c r="G5" s="55"/>
      <c r="H5" s="3"/>
    </row>
    <row r="6" spans="2:8" x14ac:dyDescent="0.2">
      <c r="B6" s="4" t="s">
        <v>3</v>
      </c>
      <c r="C6" s="5"/>
      <c r="D6" s="3"/>
      <c r="F6" s="31">
        <v>1.7299999999999999E-2</v>
      </c>
      <c r="G6" s="3"/>
      <c r="H6" s="3"/>
    </row>
    <row r="7" spans="2:8" x14ac:dyDescent="0.2">
      <c r="B7" s="4" t="s">
        <v>2</v>
      </c>
      <c r="C7" s="5"/>
      <c r="D7" s="3"/>
      <c r="F7" s="15">
        <v>1.15E-2</v>
      </c>
      <c r="G7" s="3"/>
      <c r="H7" s="3"/>
    </row>
    <row r="8" spans="2:8" x14ac:dyDescent="0.2">
      <c r="B8" s="4" t="s">
        <v>4</v>
      </c>
      <c r="C8" s="5"/>
      <c r="D8" s="3"/>
      <c r="F8" s="31">
        <f>F7+F6</f>
        <v>2.8799999999999999E-2</v>
      </c>
      <c r="G8" s="3"/>
      <c r="H8" s="3"/>
    </row>
    <row r="9" spans="2:8" x14ac:dyDescent="0.2">
      <c r="B9" s="4" t="s">
        <v>8</v>
      </c>
      <c r="C9" s="5"/>
      <c r="D9" s="3"/>
      <c r="F9" s="16">
        <v>500000</v>
      </c>
      <c r="G9" s="3"/>
      <c r="H9" s="3"/>
    </row>
    <row r="10" spans="2:8" x14ac:dyDescent="0.2">
      <c r="B10" s="4" t="s">
        <v>7</v>
      </c>
      <c r="C10" s="5"/>
      <c r="D10" s="3"/>
      <c r="F10" s="17">
        <f>F60-C14</f>
        <v>90</v>
      </c>
      <c r="G10" s="3"/>
      <c r="H10" s="3"/>
    </row>
    <row r="11" spans="2:8" x14ac:dyDescent="0.2">
      <c r="B11" s="4" t="s">
        <v>28</v>
      </c>
      <c r="C11" s="5"/>
      <c r="D11" s="44"/>
      <c r="F11" s="6">
        <v>43666</v>
      </c>
      <c r="G11" s="3"/>
      <c r="H11" s="3"/>
    </row>
    <row r="12" spans="2:8" x14ac:dyDescent="0.2">
      <c r="B12" s="4"/>
      <c r="C12" s="5"/>
      <c r="D12" s="44"/>
      <c r="F12" s="6"/>
      <c r="G12" s="3"/>
      <c r="H12" s="3"/>
    </row>
    <row r="13" spans="2:8" ht="40.799999999999997" x14ac:dyDescent="0.2">
      <c r="B13" s="18" t="s">
        <v>0</v>
      </c>
      <c r="C13" s="19" t="s">
        <v>6</v>
      </c>
      <c r="D13" s="20" t="s">
        <v>5</v>
      </c>
      <c r="E13" s="18" t="s">
        <v>0</v>
      </c>
      <c r="F13" s="19" t="s">
        <v>6</v>
      </c>
      <c r="G13" s="14" t="s">
        <v>5</v>
      </c>
      <c r="H13" s="7"/>
    </row>
    <row r="14" spans="2:8" s="21" customFormat="1" ht="12.75" customHeight="1" x14ac:dyDescent="0.25">
      <c r="B14" s="22">
        <v>1</v>
      </c>
      <c r="C14" s="23">
        <v>42755</v>
      </c>
      <c r="D14" s="24">
        <v>0</v>
      </c>
      <c r="E14" s="25">
        <f>B57+1</f>
        <v>45</v>
      </c>
      <c r="F14" s="23">
        <f>C57+1</f>
        <v>42799</v>
      </c>
      <c r="G14" s="24">
        <f>ROUND($F$9*$F$8/365*B59,2)</f>
        <v>1814.79</v>
      </c>
      <c r="H14" s="26"/>
    </row>
    <row r="15" spans="2:8" s="21" customFormat="1" ht="12.75" customHeight="1" x14ac:dyDescent="0.25">
      <c r="B15" s="22">
        <f t="shared" ref="B15:C30" si="0">B14+1</f>
        <v>2</v>
      </c>
      <c r="C15" s="23">
        <f t="shared" si="0"/>
        <v>42756</v>
      </c>
      <c r="D15" s="24">
        <f>ROUND($F$9*$F$8/365*B14,2)</f>
        <v>39.450000000000003</v>
      </c>
      <c r="E15" s="25">
        <f>E14+1</f>
        <v>46</v>
      </c>
      <c r="F15" s="23">
        <f t="shared" ref="F15:F59" si="1">F14+1</f>
        <v>42800</v>
      </c>
      <c r="G15" s="24">
        <f>ROUND($F$9*$F$8/365*E14,2)</f>
        <v>1775.34</v>
      </c>
      <c r="H15" s="26"/>
    </row>
    <row r="16" spans="2:8" s="21" customFormat="1" ht="12.75" customHeight="1" x14ac:dyDescent="0.25">
      <c r="B16" s="22">
        <f t="shared" si="0"/>
        <v>3</v>
      </c>
      <c r="C16" s="23">
        <f t="shared" si="0"/>
        <v>42757</v>
      </c>
      <c r="D16" s="24">
        <f t="shared" ref="D16:D59" si="2">ROUND($F$9*$F$8/365*B15,2)</f>
        <v>78.900000000000006</v>
      </c>
      <c r="E16" s="25">
        <f t="shared" ref="E16:E59" si="3">E15+1</f>
        <v>47</v>
      </c>
      <c r="F16" s="23">
        <f t="shared" si="1"/>
        <v>42801</v>
      </c>
      <c r="G16" s="24">
        <f t="shared" ref="G16:G59" si="4">ROUND($F$9*$F$8/365*E15,2)</f>
        <v>1814.79</v>
      </c>
      <c r="H16" s="26"/>
    </row>
    <row r="17" spans="2:8" s="21" customFormat="1" ht="12.75" customHeight="1" x14ac:dyDescent="0.25">
      <c r="B17" s="22">
        <f t="shared" si="0"/>
        <v>4</v>
      </c>
      <c r="C17" s="23">
        <f t="shared" si="0"/>
        <v>42758</v>
      </c>
      <c r="D17" s="24">
        <f t="shared" si="2"/>
        <v>118.36</v>
      </c>
      <c r="E17" s="25">
        <f t="shared" si="3"/>
        <v>48</v>
      </c>
      <c r="F17" s="23">
        <f t="shared" si="1"/>
        <v>42802</v>
      </c>
      <c r="G17" s="24">
        <f t="shared" si="4"/>
        <v>1854.25</v>
      </c>
      <c r="H17" s="26"/>
    </row>
    <row r="18" spans="2:8" s="21" customFormat="1" ht="12.75" customHeight="1" x14ac:dyDescent="0.25">
      <c r="B18" s="22">
        <f t="shared" si="0"/>
        <v>5</v>
      </c>
      <c r="C18" s="23">
        <f t="shared" si="0"/>
        <v>42759</v>
      </c>
      <c r="D18" s="24">
        <f t="shared" si="2"/>
        <v>157.81</v>
      </c>
      <c r="E18" s="25">
        <f t="shared" si="3"/>
        <v>49</v>
      </c>
      <c r="F18" s="23">
        <f t="shared" si="1"/>
        <v>42803</v>
      </c>
      <c r="G18" s="24">
        <f t="shared" si="4"/>
        <v>1893.7</v>
      </c>
      <c r="H18" s="26"/>
    </row>
    <row r="19" spans="2:8" s="21" customFormat="1" ht="12.75" customHeight="1" x14ac:dyDescent="0.25">
      <c r="B19" s="22">
        <f t="shared" si="0"/>
        <v>6</v>
      </c>
      <c r="C19" s="23">
        <f t="shared" si="0"/>
        <v>42760</v>
      </c>
      <c r="D19" s="24">
        <f t="shared" si="2"/>
        <v>197.26</v>
      </c>
      <c r="E19" s="25">
        <f t="shared" si="3"/>
        <v>50</v>
      </c>
      <c r="F19" s="23">
        <f t="shared" si="1"/>
        <v>42804</v>
      </c>
      <c r="G19" s="24">
        <f t="shared" si="4"/>
        <v>1933.15</v>
      </c>
      <c r="H19" s="26"/>
    </row>
    <row r="20" spans="2:8" s="21" customFormat="1" ht="12.75" customHeight="1" x14ac:dyDescent="0.25">
      <c r="B20" s="22">
        <f t="shared" si="0"/>
        <v>7</v>
      </c>
      <c r="C20" s="23">
        <f t="shared" si="0"/>
        <v>42761</v>
      </c>
      <c r="D20" s="24">
        <f t="shared" si="2"/>
        <v>236.71</v>
      </c>
      <c r="E20" s="25">
        <f t="shared" si="3"/>
        <v>51</v>
      </c>
      <c r="F20" s="23">
        <f t="shared" si="1"/>
        <v>42805</v>
      </c>
      <c r="G20" s="24">
        <f t="shared" si="4"/>
        <v>1972.6</v>
      </c>
      <c r="H20" s="26"/>
    </row>
    <row r="21" spans="2:8" s="21" customFormat="1" ht="12.75" customHeight="1" x14ac:dyDescent="0.25">
      <c r="B21" s="22">
        <f t="shared" si="0"/>
        <v>8</v>
      </c>
      <c r="C21" s="23">
        <f t="shared" si="0"/>
        <v>42762</v>
      </c>
      <c r="D21" s="24">
        <f t="shared" si="2"/>
        <v>276.16000000000003</v>
      </c>
      <c r="E21" s="25">
        <f t="shared" si="3"/>
        <v>52</v>
      </c>
      <c r="F21" s="23">
        <f t="shared" si="1"/>
        <v>42806</v>
      </c>
      <c r="G21" s="24">
        <f t="shared" si="4"/>
        <v>2012.05</v>
      </c>
      <c r="H21" s="26"/>
    </row>
    <row r="22" spans="2:8" s="21" customFormat="1" ht="12.75" customHeight="1" x14ac:dyDescent="0.25">
      <c r="B22" s="22">
        <f t="shared" si="0"/>
        <v>9</v>
      </c>
      <c r="C22" s="23">
        <f t="shared" si="0"/>
        <v>42763</v>
      </c>
      <c r="D22" s="24">
        <f t="shared" si="2"/>
        <v>315.62</v>
      </c>
      <c r="E22" s="25">
        <f t="shared" si="3"/>
        <v>53</v>
      </c>
      <c r="F22" s="23">
        <f t="shared" si="1"/>
        <v>42807</v>
      </c>
      <c r="G22" s="24">
        <f t="shared" si="4"/>
        <v>2051.5100000000002</v>
      </c>
      <c r="H22" s="26"/>
    </row>
    <row r="23" spans="2:8" s="21" customFormat="1" ht="12.75" customHeight="1" x14ac:dyDescent="0.25">
      <c r="B23" s="22">
        <f t="shared" si="0"/>
        <v>10</v>
      </c>
      <c r="C23" s="23">
        <f t="shared" si="0"/>
        <v>42764</v>
      </c>
      <c r="D23" s="24">
        <f t="shared" si="2"/>
        <v>355.07</v>
      </c>
      <c r="E23" s="25">
        <f t="shared" si="3"/>
        <v>54</v>
      </c>
      <c r="F23" s="23">
        <f t="shared" si="1"/>
        <v>42808</v>
      </c>
      <c r="G23" s="24">
        <f t="shared" si="4"/>
        <v>2090.96</v>
      </c>
      <c r="H23" s="26"/>
    </row>
    <row r="24" spans="2:8" s="21" customFormat="1" ht="12.75" customHeight="1" x14ac:dyDescent="0.25">
      <c r="B24" s="22">
        <f t="shared" si="0"/>
        <v>11</v>
      </c>
      <c r="C24" s="23">
        <f t="shared" si="0"/>
        <v>42765</v>
      </c>
      <c r="D24" s="24">
        <f t="shared" si="2"/>
        <v>394.52</v>
      </c>
      <c r="E24" s="25">
        <f t="shared" si="3"/>
        <v>55</v>
      </c>
      <c r="F24" s="23">
        <f t="shared" si="1"/>
        <v>42809</v>
      </c>
      <c r="G24" s="24">
        <f t="shared" si="4"/>
        <v>2130.41</v>
      </c>
      <c r="H24" s="26"/>
    </row>
    <row r="25" spans="2:8" s="21" customFormat="1" ht="12.75" customHeight="1" x14ac:dyDescent="0.25">
      <c r="B25" s="22">
        <f t="shared" si="0"/>
        <v>12</v>
      </c>
      <c r="C25" s="23">
        <f t="shared" si="0"/>
        <v>42766</v>
      </c>
      <c r="D25" s="24">
        <f t="shared" si="2"/>
        <v>433.97</v>
      </c>
      <c r="E25" s="25">
        <f t="shared" si="3"/>
        <v>56</v>
      </c>
      <c r="F25" s="23">
        <f t="shared" si="1"/>
        <v>42810</v>
      </c>
      <c r="G25" s="24">
        <f t="shared" si="4"/>
        <v>2169.86</v>
      </c>
      <c r="H25" s="26"/>
    </row>
    <row r="26" spans="2:8" s="21" customFormat="1" ht="12.75" customHeight="1" x14ac:dyDescent="0.25">
      <c r="B26" s="22">
        <f t="shared" si="0"/>
        <v>13</v>
      </c>
      <c r="C26" s="23">
        <f t="shared" si="0"/>
        <v>42767</v>
      </c>
      <c r="D26" s="24">
        <f t="shared" si="2"/>
        <v>473.42</v>
      </c>
      <c r="E26" s="25">
        <f t="shared" si="3"/>
        <v>57</v>
      </c>
      <c r="F26" s="23">
        <f t="shared" si="1"/>
        <v>42811</v>
      </c>
      <c r="G26" s="24">
        <f t="shared" si="4"/>
        <v>2209.3200000000002</v>
      </c>
      <c r="H26" s="26"/>
    </row>
    <row r="27" spans="2:8" s="21" customFormat="1" ht="12.75" customHeight="1" x14ac:dyDescent="0.25">
      <c r="B27" s="22">
        <f t="shared" si="0"/>
        <v>14</v>
      </c>
      <c r="C27" s="23">
        <f t="shared" si="0"/>
        <v>42768</v>
      </c>
      <c r="D27" s="24">
        <f t="shared" si="2"/>
        <v>512.88</v>
      </c>
      <c r="E27" s="25">
        <f t="shared" si="3"/>
        <v>58</v>
      </c>
      <c r="F27" s="23">
        <f t="shared" si="1"/>
        <v>42812</v>
      </c>
      <c r="G27" s="24">
        <f t="shared" si="4"/>
        <v>2248.77</v>
      </c>
      <c r="H27" s="26"/>
    </row>
    <row r="28" spans="2:8" s="21" customFormat="1" ht="12.75" customHeight="1" x14ac:dyDescent="0.25">
      <c r="B28" s="22">
        <f t="shared" si="0"/>
        <v>15</v>
      </c>
      <c r="C28" s="23">
        <f t="shared" si="0"/>
        <v>42769</v>
      </c>
      <c r="D28" s="24">
        <f t="shared" si="2"/>
        <v>552.33000000000004</v>
      </c>
      <c r="E28" s="25">
        <f t="shared" si="3"/>
        <v>59</v>
      </c>
      <c r="F28" s="23">
        <f t="shared" si="1"/>
        <v>42813</v>
      </c>
      <c r="G28" s="24">
        <f t="shared" si="4"/>
        <v>2288.2199999999998</v>
      </c>
      <c r="H28" s="26"/>
    </row>
    <row r="29" spans="2:8" s="21" customFormat="1" ht="12.75" customHeight="1" x14ac:dyDescent="0.25">
      <c r="B29" s="22">
        <f t="shared" si="0"/>
        <v>16</v>
      </c>
      <c r="C29" s="23">
        <f t="shared" si="0"/>
        <v>42770</v>
      </c>
      <c r="D29" s="24">
        <f t="shared" si="2"/>
        <v>591.78</v>
      </c>
      <c r="E29" s="25">
        <f t="shared" si="3"/>
        <v>60</v>
      </c>
      <c r="F29" s="23">
        <f t="shared" si="1"/>
        <v>42814</v>
      </c>
      <c r="G29" s="24">
        <f t="shared" si="4"/>
        <v>2327.67</v>
      </c>
      <c r="H29" s="26"/>
    </row>
    <row r="30" spans="2:8" s="21" customFormat="1" ht="12.75" customHeight="1" x14ac:dyDescent="0.25">
      <c r="B30" s="22">
        <f t="shared" si="0"/>
        <v>17</v>
      </c>
      <c r="C30" s="23">
        <f t="shared" si="0"/>
        <v>42771</v>
      </c>
      <c r="D30" s="24">
        <f t="shared" si="2"/>
        <v>631.23</v>
      </c>
      <c r="E30" s="25">
        <f t="shared" si="3"/>
        <v>61</v>
      </c>
      <c r="F30" s="23">
        <f t="shared" si="1"/>
        <v>42815</v>
      </c>
      <c r="G30" s="24">
        <f t="shared" si="4"/>
        <v>2367.12</v>
      </c>
      <c r="H30" s="26"/>
    </row>
    <row r="31" spans="2:8" s="21" customFormat="1" ht="12.75" customHeight="1" x14ac:dyDescent="0.25">
      <c r="B31" s="22">
        <f t="shared" ref="B31:C46" si="5">B30+1</f>
        <v>18</v>
      </c>
      <c r="C31" s="23">
        <f t="shared" si="5"/>
        <v>42772</v>
      </c>
      <c r="D31" s="24">
        <f t="shared" si="2"/>
        <v>670.68</v>
      </c>
      <c r="E31" s="25">
        <f t="shared" si="3"/>
        <v>62</v>
      </c>
      <c r="F31" s="23">
        <f t="shared" si="1"/>
        <v>42816</v>
      </c>
      <c r="G31" s="24">
        <f t="shared" si="4"/>
        <v>2406.58</v>
      </c>
      <c r="H31" s="26"/>
    </row>
    <row r="32" spans="2:8" s="21" customFormat="1" ht="12.75" customHeight="1" x14ac:dyDescent="0.25">
      <c r="B32" s="22">
        <f t="shared" si="5"/>
        <v>19</v>
      </c>
      <c r="C32" s="23">
        <f t="shared" si="5"/>
        <v>42773</v>
      </c>
      <c r="D32" s="24">
        <f t="shared" si="2"/>
        <v>710.14</v>
      </c>
      <c r="E32" s="25">
        <f t="shared" si="3"/>
        <v>63</v>
      </c>
      <c r="F32" s="23">
        <f t="shared" si="1"/>
        <v>42817</v>
      </c>
      <c r="G32" s="24">
        <f t="shared" si="4"/>
        <v>2446.0300000000002</v>
      </c>
      <c r="H32" s="26"/>
    </row>
    <row r="33" spans="2:8" s="21" customFormat="1" ht="12.75" customHeight="1" x14ac:dyDescent="0.25">
      <c r="B33" s="22">
        <f t="shared" si="5"/>
        <v>20</v>
      </c>
      <c r="C33" s="23">
        <f t="shared" si="5"/>
        <v>42774</v>
      </c>
      <c r="D33" s="24">
        <f t="shared" si="2"/>
        <v>749.59</v>
      </c>
      <c r="E33" s="25">
        <f t="shared" si="3"/>
        <v>64</v>
      </c>
      <c r="F33" s="23">
        <f t="shared" si="1"/>
        <v>42818</v>
      </c>
      <c r="G33" s="24">
        <f t="shared" si="4"/>
        <v>2485.48</v>
      </c>
      <c r="H33" s="26"/>
    </row>
    <row r="34" spans="2:8" s="21" customFormat="1" ht="12.75" customHeight="1" x14ac:dyDescent="0.25">
      <c r="B34" s="22">
        <f t="shared" si="5"/>
        <v>21</v>
      </c>
      <c r="C34" s="23">
        <f t="shared" si="5"/>
        <v>42775</v>
      </c>
      <c r="D34" s="24">
        <f t="shared" si="2"/>
        <v>789.04</v>
      </c>
      <c r="E34" s="25">
        <f t="shared" si="3"/>
        <v>65</v>
      </c>
      <c r="F34" s="23">
        <f t="shared" si="1"/>
        <v>42819</v>
      </c>
      <c r="G34" s="24">
        <f t="shared" si="4"/>
        <v>2524.9299999999998</v>
      </c>
      <c r="H34" s="26"/>
    </row>
    <row r="35" spans="2:8" s="21" customFormat="1" ht="12.75" customHeight="1" x14ac:dyDescent="0.25">
      <c r="B35" s="22">
        <f t="shared" si="5"/>
        <v>22</v>
      </c>
      <c r="C35" s="23">
        <f t="shared" si="5"/>
        <v>42776</v>
      </c>
      <c r="D35" s="24">
        <f t="shared" si="2"/>
        <v>828.49</v>
      </c>
      <c r="E35" s="25">
        <f t="shared" si="3"/>
        <v>66</v>
      </c>
      <c r="F35" s="23">
        <f t="shared" si="1"/>
        <v>42820</v>
      </c>
      <c r="G35" s="24">
        <f t="shared" si="4"/>
        <v>2564.38</v>
      </c>
      <c r="H35" s="26"/>
    </row>
    <row r="36" spans="2:8" s="21" customFormat="1" ht="12.75" customHeight="1" x14ac:dyDescent="0.25">
      <c r="B36" s="22">
        <f t="shared" si="5"/>
        <v>23</v>
      </c>
      <c r="C36" s="23">
        <f t="shared" si="5"/>
        <v>42777</v>
      </c>
      <c r="D36" s="24">
        <f t="shared" si="2"/>
        <v>867.95</v>
      </c>
      <c r="E36" s="25">
        <f t="shared" si="3"/>
        <v>67</v>
      </c>
      <c r="F36" s="23">
        <f t="shared" si="1"/>
        <v>42821</v>
      </c>
      <c r="G36" s="24">
        <f t="shared" si="4"/>
        <v>2603.84</v>
      </c>
      <c r="H36" s="26"/>
    </row>
    <row r="37" spans="2:8" s="21" customFormat="1" ht="12.75" customHeight="1" x14ac:dyDescent="0.25">
      <c r="B37" s="22">
        <f t="shared" si="5"/>
        <v>24</v>
      </c>
      <c r="C37" s="23">
        <f t="shared" si="5"/>
        <v>42778</v>
      </c>
      <c r="D37" s="24">
        <f t="shared" si="2"/>
        <v>907.4</v>
      </c>
      <c r="E37" s="25">
        <f t="shared" si="3"/>
        <v>68</v>
      </c>
      <c r="F37" s="23">
        <f t="shared" si="1"/>
        <v>42822</v>
      </c>
      <c r="G37" s="24">
        <f t="shared" si="4"/>
        <v>2643.29</v>
      </c>
      <c r="H37" s="26"/>
    </row>
    <row r="38" spans="2:8" s="21" customFormat="1" ht="12.75" customHeight="1" x14ac:dyDescent="0.25">
      <c r="B38" s="22">
        <f t="shared" si="5"/>
        <v>25</v>
      </c>
      <c r="C38" s="23">
        <f t="shared" si="5"/>
        <v>42779</v>
      </c>
      <c r="D38" s="24">
        <f t="shared" si="2"/>
        <v>946.85</v>
      </c>
      <c r="E38" s="25">
        <f t="shared" si="3"/>
        <v>69</v>
      </c>
      <c r="F38" s="23">
        <f t="shared" si="1"/>
        <v>42823</v>
      </c>
      <c r="G38" s="24">
        <f t="shared" si="4"/>
        <v>2682.74</v>
      </c>
      <c r="H38" s="26"/>
    </row>
    <row r="39" spans="2:8" s="21" customFormat="1" ht="12.75" customHeight="1" x14ac:dyDescent="0.25">
      <c r="B39" s="22">
        <f t="shared" si="5"/>
        <v>26</v>
      </c>
      <c r="C39" s="23">
        <f t="shared" si="5"/>
        <v>42780</v>
      </c>
      <c r="D39" s="24">
        <f t="shared" si="2"/>
        <v>986.3</v>
      </c>
      <c r="E39" s="25">
        <f t="shared" si="3"/>
        <v>70</v>
      </c>
      <c r="F39" s="23">
        <f t="shared" si="1"/>
        <v>42824</v>
      </c>
      <c r="G39" s="24">
        <f t="shared" si="4"/>
        <v>2722.19</v>
      </c>
      <c r="H39" s="26"/>
    </row>
    <row r="40" spans="2:8" s="21" customFormat="1" ht="12.75" customHeight="1" x14ac:dyDescent="0.25">
      <c r="B40" s="22">
        <f t="shared" si="5"/>
        <v>27</v>
      </c>
      <c r="C40" s="23">
        <f t="shared" si="5"/>
        <v>42781</v>
      </c>
      <c r="D40" s="24">
        <f t="shared" si="2"/>
        <v>1025.75</v>
      </c>
      <c r="E40" s="25">
        <f t="shared" si="3"/>
        <v>71</v>
      </c>
      <c r="F40" s="23">
        <f t="shared" si="1"/>
        <v>42825</v>
      </c>
      <c r="G40" s="24">
        <f t="shared" si="4"/>
        <v>2761.64</v>
      </c>
      <c r="H40" s="26"/>
    </row>
    <row r="41" spans="2:8" s="21" customFormat="1" ht="12.75" customHeight="1" x14ac:dyDescent="0.25">
      <c r="B41" s="22">
        <f t="shared" si="5"/>
        <v>28</v>
      </c>
      <c r="C41" s="23">
        <f t="shared" si="5"/>
        <v>42782</v>
      </c>
      <c r="D41" s="24">
        <f t="shared" si="2"/>
        <v>1065.21</v>
      </c>
      <c r="E41" s="25">
        <f t="shared" si="3"/>
        <v>72</v>
      </c>
      <c r="F41" s="23">
        <f t="shared" si="1"/>
        <v>42826</v>
      </c>
      <c r="G41" s="24">
        <f t="shared" si="4"/>
        <v>2801.1</v>
      </c>
      <c r="H41" s="26"/>
    </row>
    <row r="42" spans="2:8" s="21" customFormat="1" ht="12.75" customHeight="1" x14ac:dyDescent="0.25">
      <c r="B42" s="22">
        <f t="shared" si="5"/>
        <v>29</v>
      </c>
      <c r="C42" s="23">
        <f t="shared" si="5"/>
        <v>42783</v>
      </c>
      <c r="D42" s="24">
        <f t="shared" si="2"/>
        <v>1104.6600000000001</v>
      </c>
      <c r="E42" s="25">
        <f t="shared" si="3"/>
        <v>73</v>
      </c>
      <c r="F42" s="23">
        <f t="shared" si="1"/>
        <v>42827</v>
      </c>
      <c r="G42" s="24">
        <f t="shared" si="4"/>
        <v>2840.55</v>
      </c>
      <c r="H42" s="26"/>
    </row>
    <row r="43" spans="2:8" s="21" customFormat="1" ht="12.75" customHeight="1" x14ac:dyDescent="0.25">
      <c r="B43" s="22">
        <f t="shared" si="5"/>
        <v>30</v>
      </c>
      <c r="C43" s="23">
        <f t="shared" si="5"/>
        <v>42784</v>
      </c>
      <c r="D43" s="24">
        <f t="shared" si="2"/>
        <v>1144.1099999999999</v>
      </c>
      <c r="E43" s="25">
        <f t="shared" si="3"/>
        <v>74</v>
      </c>
      <c r="F43" s="23">
        <f t="shared" si="1"/>
        <v>42828</v>
      </c>
      <c r="G43" s="24">
        <f t="shared" si="4"/>
        <v>2880</v>
      </c>
      <c r="H43" s="26"/>
    </row>
    <row r="44" spans="2:8" s="21" customFormat="1" ht="12.75" customHeight="1" x14ac:dyDescent="0.25">
      <c r="B44" s="22">
        <f t="shared" si="5"/>
        <v>31</v>
      </c>
      <c r="C44" s="23">
        <f t="shared" si="5"/>
        <v>42785</v>
      </c>
      <c r="D44" s="24">
        <f t="shared" si="2"/>
        <v>1183.56</v>
      </c>
      <c r="E44" s="25">
        <f t="shared" si="3"/>
        <v>75</v>
      </c>
      <c r="F44" s="23">
        <f t="shared" si="1"/>
        <v>42829</v>
      </c>
      <c r="G44" s="24">
        <f t="shared" si="4"/>
        <v>2919.45</v>
      </c>
      <c r="H44" s="26"/>
    </row>
    <row r="45" spans="2:8" s="21" customFormat="1" ht="12.75" customHeight="1" x14ac:dyDescent="0.25">
      <c r="B45" s="22">
        <f t="shared" si="5"/>
        <v>32</v>
      </c>
      <c r="C45" s="23">
        <f t="shared" si="5"/>
        <v>42786</v>
      </c>
      <c r="D45" s="24">
        <f t="shared" si="2"/>
        <v>1223.01</v>
      </c>
      <c r="E45" s="25">
        <f t="shared" si="3"/>
        <v>76</v>
      </c>
      <c r="F45" s="23">
        <f t="shared" si="1"/>
        <v>42830</v>
      </c>
      <c r="G45" s="24">
        <f t="shared" si="4"/>
        <v>2958.9</v>
      </c>
      <c r="H45" s="26"/>
    </row>
    <row r="46" spans="2:8" s="21" customFormat="1" ht="12.75" customHeight="1" x14ac:dyDescent="0.25">
      <c r="B46" s="22">
        <f t="shared" si="5"/>
        <v>33</v>
      </c>
      <c r="C46" s="23">
        <f t="shared" si="5"/>
        <v>42787</v>
      </c>
      <c r="D46" s="24">
        <f t="shared" si="2"/>
        <v>1262.47</v>
      </c>
      <c r="E46" s="25">
        <f t="shared" si="3"/>
        <v>77</v>
      </c>
      <c r="F46" s="23">
        <f t="shared" si="1"/>
        <v>42831</v>
      </c>
      <c r="G46" s="24">
        <f t="shared" si="4"/>
        <v>2998.36</v>
      </c>
      <c r="H46" s="26"/>
    </row>
    <row r="47" spans="2:8" s="21" customFormat="1" ht="12.75" customHeight="1" x14ac:dyDescent="0.25">
      <c r="B47" s="22">
        <f t="shared" ref="B47:C59" si="6">B46+1</f>
        <v>34</v>
      </c>
      <c r="C47" s="23">
        <f t="shared" si="6"/>
        <v>42788</v>
      </c>
      <c r="D47" s="24">
        <f t="shared" si="2"/>
        <v>1301.92</v>
      </c>
      <c r="E47" s="25">
        <f t="shared" si="3"/>
        <v>78</v>
      </c>
      <c r="F47" s="23">
        <f t="shared" si="1"/>
        <v>42832</v>
      </c>
      <c r="G47" s="24">
        <f t="shared" si="4"/>
        <v>3037.81</v>
      </c>
      <c r="H47" s="26"/>
    </row>
    <row r="48" spans="2:8" s="21" customFormat="1" ht="12.75" customHeight="1" x14ac:dyDescent="0.25">
      <c r="B48" s="22">
        <f t="shared" si="6"/>
        <v>35</v>
      </c>
      <c r="C48" s="23">
        <f t="shared" si="6"/>
        <v>42789</v>
      </c>
      <c r="D48" s="24">
        <f t="shared" si="2"/>
        <v>1341.37</v>
      </c>
      <c r="E48" s="25">
        <f t="shared" si="3"/>
        <v>79</v>
      </c>
      <c r="F48" s="23">
        <f t="shared" si="1"/>
        <v>42833</v>
      </c>
      <c r="G48" s="24">
        <f t="shared" si="4"/>
        <v>3077.26</v>
      </c>
      <c r="H48" s="26"/>
    </row>
    <row r="49" spans="1:8" s="21" customFormat="1" ht="12.75" customHeight="1" x14ac:dyDescent="0.25">
      <c r="B49" s="22">
        <f t="shared" si="6"/>
        <v>36</v>
      </c>
      <c r="C49" s="23">
        <f t="shared" si="6"/>
        <v>42790</v>
      </c>
      <c r="D49" s="24">
        <f t="shared" si="2"/>
        <v>1380.82</v>
      </c>
      <c r="E49" s="25">
        <f t="shared" si="3"/>
        <v>80</v>
      </c>
      <c r="F49" s="23">
        <f t="shared" si="1"/>
        <v>42834</v>
      </c>
      <c r="G49" s="24">
        <f t="shared" si="4"/>
        <v>3116.71</v>
      </c>
      <c r="H49" s="26"/>
    </row>
    <row r="50" spans="1:8" s="21" customFormat="1" ht="12.75" customHeight="1" x14ac:dyDescent="0.25">
      <c r="B50" s="22">
        <f t="shared" si="6"/>
        <v>37</v>
      </c>
      <c r="C50" s="23">
        <f t="shared" si="6"/>
        <v>42791</v>
      </c>
      <c r="D50" s="24">
        <f t="shared" si="2"/>
        <v>1420.27</v>
      </c>
      <c r="E50" s="25">
        <f t="shared" si="3"/>
        <v>81</v>
      </c>
      <c r="F50" s="23">
        <f t="shared" si="1"/>
        <v>42835</v>
      </c>
      <c r="G50" s="24">
        <f t="shared" si="4"/>
        <v>3156.16</v>
      </c>
      <c r="H50" s="26"/>
    </row>
    <row r="51" spans="1:8" s="21" customFormat="1" ht="12.75" customHeight="1" x14ac:dyDescent="0.25">
      <c r="B51" s="22">
        <f t="shared" si="6"/>
        <v>38</v>
      </c>
      <c r="C51" s="23">
        <f t="shared" si="6"/>
        <v>42792</v>
      </c>
      <c r="D51" s="24">
        <f t="shared" si="2"/>
        <v>1459.73</v>
      </c>
      <c r="E51" s="25">
        <f t="shared" si="3"/>
        <v>82</v>
      </c>
      <c r="F51" s="23">
        <f t="shared" si="1"/>
        <v>42836</v>
      </c>
      <c r="G51" s="24">
        <f t="shared" si="4"/>
        <v>3195.62</v>
      </c>
      <c r="H51" s="26"/>
    </row>
    <row r="52" spans="1:8" s="21" customFormat="1" ht="12.75" customHeight="1" x14ac:dyDescent="0.25">
      <c r="B52" s="22">
        <f t="shared" si="6"/>
        <v>39</v>
      </c>
      <c r="C52" s="23">
        <f t="shared" si="6"/>
        <v>42793</v>
      </c>
      <c r="D52" s="24">
        <f t="shared" si="2"/>
        <v>1499.18</v>
      </c>
      <c r="E52" s="25">
        <f t="shared" si="3"/>
        <v>83</v>
      </c>
      <c r="F52" s="23">
        <f t="shared" si="1"/>
        <v>42837</v>
      </c>
      <c r="G52" s="24">
        <f t="shared" si="4"/>
        <v>3235.07</v>
      </c>
      <c r="H52" s="26"/>
    </row>
    <row r="53" spans="1:8" s="21" customFormat="1" ht="12.75" customHeight="1" x14ac:dyDescent="0.25">
      <c r="B53" s="22">
        <f t="shared" si="6"/>
        <v>40</v>
      </c>
      <c r="C53" s="23">
        <f t="shared" si="6"/>
        <v>42794</v>
      </c>
      <c r="D53" s="24">
        <f t="shared" si="2"/>
        <v>1538.63</v>
      </c>
      <c r="E53" s="25">
        <f t="shared" si="3"/>
        <v>84</v>
      </c>
      <c r="F53" s="23">
        <f t="shared" si="1"/>
        <v>42838</v>
      </c>
      <c r="G53" s="24">
        <f t="shared" si="4"/>
        <v>3274.52</v>
      </c>
      <c r="H53" s="27"/>
    </row>
    <row r="54" spans="1:8" s="21" customFormat="1" ht="12.75" customHeight="1" x14ac:dyDescent="0.25">
      <c r="B54" s="22">
        <f t="shared" si="6"/>
        <v>41</v>
      </c>
      <c r="C54" s="23">
        <f t="shared" si="6"/>
        <v>42795</v>
      </c>
      <c r="D54" s="24">
        <f t="shared" si="2"/>
        <v>1578.08</v>
      </c>
      <c r="E54" s="25">
        <f t="shared" si="3"/>
        <v>85</v>
      </c>
      <c r="F54" s="23">
        <f t="shared" si="1"/>
        <v>42839</v>
      </c>
      <c r="G54" s="24">
        <f t="shared" si="4"/>
        <v>3313.97</v>
      </c>
      <c r="H54" s="26"/>
    </row>
    <row r="55" spans="1:8" s="21" customFormat="1" ht="12.75" customHeight="1" x14ac:dyDescent="0.25">
      <c r="B55" s="22">
        <f t="shared" si="6"/>
        <v>42</v>
      </c>
      <c r="C55" s="23">
        <f t="shared" si="6"/>
        <v>42796</v>
      </c>
      <c r="D55" s="24">
        <f t="shared" si="2"/>
        <v>1617.53</v>
      </c>
      <c r="E55" s="25">
        <f t="shared" si="3"/>
        <v>86</v>
      </c>
      <c r="F55" s="23">
        <f t="shared" si="1"/>
        <v>42840</v>
      </c>
      <c r="G55" s="24">
        <f t="shared" si="4"/>
        <v>3353.42</v>
      </c>
      <c r="H55" s="26"/>
    </row>
    <row r="56" spans="1:8" s="21" customFormat="1" ht="12.75" customHeight="1" x14ac:dyDescent="0.25">
      <c r="B56" s="22">
        <f t="shared" si="6"/>
        <v>43</v>
      </c>
      <c r="C56" s="23">
        <f t="shared" si="6"/>
        <v>42797</v>
      </c>
      <c r="D56" s="24">
        <f t="shared" si="2"/>
        <v>1656.99</v>
      </c>
      <c r="E56" s="25">
        <f t="shared" si="3"/>
        <v>87</v>
      </c>
      <c r="F56" s="23">
        <f t="shared" si="1"/>
        <v>42841</v>
      </c>
      <c r="G56" s="24">
        <f t="shared" si="4"/>
        <v>3392.88</v>
      </c>
      <c r="H56" s="26"/>
    </row>
    <row r="57" spans="1:8" s="21" customFormat="1" ht="12.75" customHeight="1" x14ac:dyDescent="0.25">
      <c r="B57" s="22">
        <f t="shared" si="6"/>
        <v>44</v>
      </c>
      <c r="C57" s="23">
        <f t="shared" si="6"/>
        <v>42798</v>
      </c>
      <c r="D57" s="24">
        <f t="shared" si="2"/>
        <v>1696.44</v>
      </c>
      <c r="E57" s="25">
        <f t="shared" si="3"/>
        <v>88</v>
      </c>
      <c r="F57" s="23">
        <f t="shared" si="1"/>
        <v>42842</v>
      </c>
      <c r="G57" s="24">
        <f t="shared" si="4"/>
        <v>3432.33</v>
      </c>
      <c r="H57" s="26"/>
    </row>
    <row r="58" spans="1:8" s="21" customFormat="1" ht="12.75" customHeight="1" x14ac:dyDescent="0.25">
      <c r="B58" s="22">
        <f t="shared" si="6"/>
        <v>45</v>
      </c>
      <c r="C58" s="23">
        <f t="shared" si="6"/>
        <v>42799</v>
      </c>
      <c r="D58" s="24">
        <f t="shared" si="2"/>
        <v>1735.89</v>
      </c>
      <c r="E58" s="25">
        <f t="shared" si="3"/>
        <v>89</v>
      </c>
      <c r="F58" s="23">
        <f t="shared" si="1"/>
        <v>42843</v>
      </c>
      <c r="G58" s="24">
        <f t="shared" si="4"/>
        <v>3471.78</v>
      </c>
      <c r="H58" s="26"/>
    </row>
    <row r="59" spans="1:8" s="21" customFormat="1" ht="12.75" customHeight="1" x14ac:dyDescent="0.25">
      <c r="B59" s="22">
        <f t="shared" si="6"/>
        <v>46</v>
      </c>
      <c r="C59" s="23">
        <f t="shared" si="6"/>
        <v>42800</v>
      </c>
      <c r="D59" s="24">
        <f t="shared" si="2"/>
        <v>1775.34</v>
      </c>
      <c r="E59" s="25">
        <f t="shared" si="3"/>
        <v>90</v>
      </c>
      <c r="F59" s="23">
        <f t="shared" si="1"/>
        <v>42844</v>
      </c>
      <c r="G59" s="24">
        <f t="shared" si="4"/>
        <v>3511.23</v>
      </c>
      <c r="H59" s="26"/>
    </row>
    <row r="60" spans="1:8" s="21" customFormat="1" ht="39.75" customHeight="1" x14ac:dyDescent="0.25">
      <c r="A60" s="28"/>
      <c r="E60" s="28"/>
      <c r="F60" s="29">
        <f>F59+1</f>
        <v>42845</v>
      </c>
      <c r="G60" s="32">
        <f>ROUND($F$9*$F$8/365*E59,2)</f>
        <v>3550.68</v>
      </c>
      <c r="H60" s="30"/>
    </row>
    <row r="61" spans="1:8" x14ac:dyDescent="0.2">
      <c r="A61" s="8"/>
      <c r="H61" s="10"/>
    </row>
    <row r="62" spans="1:8" ht="23.25" customHeight="1" x14ac:dyDescent="0.2">
      <c r="A62" s="8"/>
      <c r="B62" s="56" t="s">
        <v>29</v>
      </c>
      <c r="C62" s="56"/>
      <c r="D62" s="56"/>
      <c r="E62" s="56"/>
      <c r="F62" s="56"/>
      <c r="G62" s="56"/>
      <c r="H62" s="12"/>
    </row>
    <row r="63" spans="1:8" x14ac:dyDescent="0.2">
      <c r="A63" s="8"/>
      <c r="B63" s="9"/>
      <c r="G63" s="11"/>
      <c r="H63" s="12"/>
    </row>
    <row r="64" spans="1:8" x14ac:dyDescent="0.2">
      <c r="A64" s="8"/>
      <c r="B64" s="9"/>
      <c r="G64" s="11"/>
      <c r="H64" s="13"/>
    </row>
  </sheetData>
  <mergeCells count="5">
    <mergeCell ref="B2:G2"/>
    <mergeCell ref="B3:G3"/>
    <mergeCell ref="B4:G4"/>
    <mergeCell ref="B5:G5"/>
    <mergeCell ref="B62:G6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workbookViewId="0">
      <selection sqref="A1:XFD1048576"/>
    </sheetView>
  </sheetViews>
  <sheetFormatPr defaultColWidth="9.109375" defaultRowHeight="10.199999999999999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2" spans="2:8" x14ac:dyDescent="0.2">
      <c r="B2" s="54" t="s">
        <v>34</v>
      </c>
      <c r="C2" s="54"/>
      <c r="D2" s="54"/>
      <c r="E2" s="54"/>
      <c r="F2" s="54"/>
      <c r="G2" s="54"/>
      <c r="H2" s="3"/>
    </row>
    <row r="3" spans="2:8" x14ac:dyDescent="0.2">
      <c r="B3" s="55" t="s">
        <v>30</v>
      </c>
      <c r="C3" s="55"/>
      <c r="D3" s="55"/>
      <c r="E3" s="55"/>
      <c r="F3" s="55"/>
      <c r="G3" s="55"/>
      <c r="H3" s="3"/>
    </row>
    <row r="4" spans="2:8" x14ac:dyDescent="0.2">
      <c r="B4" s="55" t="s">
        <v>31</v>
      </c>
      <c r="C4" s="55"/>
      <c r="D4" s="55"/>
      <c r="E4" s="55"/>
      <c r="F4" s="55"/>
      <c r="G4" s="55"/>
      <c r="H4" s="3"/>
    </row>
    <row r="5" spans="2:8" x14ac:dyDescent="0.2">
      <c r="B5" s="55"/>
      <c r="C5" s="55"/>
      <c r="D5" s="55"/>
      <c r="E5" s="55"/>
      <c r="F5" s="55"/>
      <c r="G5" s="55"/>
      <c r="H5" s="3"/>
    </row>
    <row r="6" spans="2:8" x14ac:dyDescent="0.2">
      <c r="B6" s="4" t="s">
        <v>3</v>
      </c>
      <c r="C6" s="5"/>
      <c r="D6" s="3"/>
      <c r="F6" s="31">
        <v>1.7299999999999999E-2</v>
      </c>
      <c r="G6" s="3"/>
      <c r="H6" s="3"/>
    </row>
    <row r="7" spans="2:8" x14ac:dyDescent="0.2">
      <c r="B7" s="4" t="s">
        <v>2</v>
      </c>
      <c r="C7" s="5"/>
      <c r="D7" s="3"/>
      <c r="F7" s="15">
        <v>1.15E-2</v>
      </c>
      <c r="G7" s="3"/>
      <c r="H7" s="3"/>
    </row>
    <row r="8" spans="2:8" x14ac:dyDescent="0.2">
      <c r="B8" s="4" t="s">
        <v>4</v>
      </c>
      <c r="C8" s="5"/>
      <c r="D8" s="3"/>
      <c r="F8" s="31">
        <f>F7+F6</f>
        <v>2.8799999999999999E-2</v>
      </c>
      <c r="G8" s="3"/>
      <c r="H8" s="3"/>
    </row>
    <row r="9" spans="2:8" x14ac:dyDescent="0.2">
      <c r="B9" s="4" t="s">
        <v>8</v>
      </c>
      <c r="C9" s="5"/>
      <c r="D9" s="3"/>
      <c r="F9" s="16">
        <v>500000</v>
      </c>
      <c r="G9" s="3"/>
      <c r="H9" s="3"/>
    </row>
    <row r="10" spans="2:8" x14ac:dyDescent="0.2">
      <c r="B10" s="4" t="s">
        <v>7</v>
      </c>
      <c r="C10" s="5"/>
      <c r="D10" s="3"/>
      <c r="F10" s="17">
        <f>F60-C14</f>
        <v>91</v>
      </c>
      <c r="G10" s="3"/>
      <c r="H10" s="3"/>
    </row>
    <row r="11" spans="2:8" x14ac:dyDescent="0.2">
      <c r="B11" s="4" t="s">
        <v>28</v>
      </c>
      <c r="C11" s="5"/>
      <c r="D11" s="45"/>
      <c r="F11" s="6">
        <v>43666</v>
      </c>
      <c r="G11" s="3"/>
      <c r="H11" s="3"/>
    </row>
    <row r="12" spans="2:8" x14ac:dyDescent="0.2">
      <c r="B12" s="4"/>
      <c r="C12" s="5"/>
      <c r="D12" s="45"/>
      <c r="F12" s="6"/>
      <c r="G12" s="3"/>
      <c r="H12" s="3"/>
    </row>
    <row r="13" spans="2:8" ht="40.799999999999997" x14ac:dyDescent="0.2">
      <c r="B13" s="18" t="s">
        <v>0</v>
      </c>
      <c r="C13" s="19" t="s">
        <v>6</v>
      </c>
      <c r="D13" s="20" t="s">
        <v>5</v>
      </c>
      <c r="E13" s="18" t="s">
        <v>0</v>
      </c>
      <c r="F13" s="19" t="s">
        <v>6</v>
      </c>
      <c r="G13" s="14" t="s">
        <v>5</v>
      </c>
      <c r="H13" s="7"/>
    </row>
    <row r="14" spans="2:8" s="21" customFormat="1" ht="12.75" customHeight="1" x14ac:dyDescent="0.25">
      <c r="B14" s="22">
        <v>1</v>
      </c>
      <c r="C14" s="23">
        <v>42845</v>
      </c>
      <c r="D14" s="24">
        <v>0</v>
      </c>
      <c r="E14" s="25">
        <f>B59+1</f>
        <v>47</v>
      </c>
      <c r="F14" s="23">
        <f>C58+1</f>
        <v>42890</v>
      </c>
      <c r="G14" s="24">
        <f>ROUND($F$9*$F$8/365*B59,2)</f>
        <v>1814.79</v>
      </c>
      <c r="H14" s="26"/>
    </row>
    <row r="15" spans="2:8" s="21" customFormat="1" ht="12.75" customHeight="1" x14ac:dyDescent="0.25">
      <c r="B15" s="22">
        <f t="shared" ref="B15:C30" si="0">B14+1</f>
        <v>2</v>
      </c>
      <c r="C15" s="23">
        <f t="shared" si="0"/>
        <v>42846</v>
      </c>
      <c r="D15" s="24">
        <f>ROUND($F$9*$F$8/365*B14,2)</f>
        <v>39.450000000000003</v>
      </c>
      <c r="E15" s="25">
        <f>E14+1</f>
        <v>48</v>
      </c>
      <c r="F15" s="23">
        <f t="shared" ref="F15:F59" si="1">F14+1</f>
        <v>42891</v>
      </c>
      <c r="G15" s="24">
        <f>ROUND($F$9*$F$8/365*E14,2)</f>
        <v>1854.25</v>
      </c>
      <c r="H15" s="26"/>
    </row>
    <row r="16" spans="2:8" s="21" customFormat="1" ht="12.75" customHeight="1" x14ac:dyDescent="0.25">
      <c r="B16" s="22">
        <f t="shared" si="0"/>
        <v>3</v>
      </c>
      <c r="C16" s="23">
        <f t="shared" si="0"/>
        <v>42847</v>
      </c>
      <c r="D16" s="24">
        <f t="shared" ref="D16:D59" si="2">ROUND($F$9*$F$8/365*B15,2)</f>
        <v>78.900000000000006</v>
      </c>
      <c r="E16" s="25">
        <f t="shared" ref="E16:E59" si="3">E15+1</f>
        <v>49</v>
      </c>
      <c r="F16" s="23">
        <f t="shared" si="1"/>
        <v>42892</v>
      </c>
      <c r="G16" s="24">
        <f t="shared" ref="G16:G59" si="4">ROUND($F$9*$F$8/365*E15,2)</f>
        <v>1893.7</v>
      </c>
      <c r="H16" s="26"/>
    </row>
    <row r="17" spans="2:8" s="21" customFormat="1" ht="12.75" customHeight="1" x14ac:dyDescent="0.25">
      <c r="B17" s="22">
        <f t="shared" si="0"/>
        <v>4</v>
      </c>
      <c r="C17" s="23">
        <f t="shared" si="0"/>
        <v>42848</v>
      </c>
      <c r="D17" s="24">
        <f t="shared" si="2"/>
        <v>118.36</v>
      </c>
      <c r="E17" s="25">
        <f t="shared" si="3"/>
        <v>50</v>
      </c>
      <c r="F17" s="23">
        <f t="shared" si="1"/>
        <v>42893</v>
      </c>
      <c r="G17" s="24">
        <f t="shared" si="4"/>
        <v>1933.15</v>
      </c>
      <c r="H17" s="26"/>
    </row>
    <row r="18" spans="2:8" s="21" customFormat="1" ht="12.75" customHeight="1" x14ac:dyDescent="0.25">
      <c r="B18" s="22">
        <f t="shared" si="0"/>
        <v>5</v>
      </c>
      <c r="C18" s="23">
        <f t="shared" si="0"/>
        <v>42849</v>
      </c>
      <c r="D18" s="24">
        <f t="shared" si="2"/>
        <v>157.81</v>
      </c>
      <c r="E18" s="25">
        <f t="shared" si="3"/>
        <v>51</v>
      </c>
      <c r="F18" s="23">
        <f t="shared" si="1"/>
        <v>42894</v>
      </c>
      <c r="G18" s="24">
        <f t="shared" si="4"/>
        <v>1972.6</v>
      </c>
      <c r="H18" s="26"/>
    </row>
    <row r="19" spans="2:8" s="21" customFormat="1" ht="12.75" customHeight="1" x14ac:dyDescent="0.25">
      <c r="B19" s="22">
        <f t="shared" si="0"/>
        <v>6</v>
      </c>
      <c r="C19" s="23">
        <f t="shared" si="0"/>
        <v>42850</v>
      </c>
      <c r="D19" s="24">
        <f t="shared" si="2"/>
        <v>197.26</v>
      </c>
      <c r="E19" s="25">
        <f t="shared" si="3"/>
        <v>52</v>
      </c>
      <c r="F19" s="23">
        <f t="shared" si="1"/>
        <v>42895</v>
      </c>
      <c r="G19" s="24">
        <f t="shared" si="4"/>
        <v>2012.05</v>
      </c>
      <c r="H19" s="26"/>
    </row>
    <row r="20" spans="2:8" s="21" customFormat="1" ht="12.75" customHeight="1" x14ac:dyDescent="0.25">
      <c r="B20" s="22">
        <f t="shared" si="0"/>
        <v>7</v>
      </c>
      <c r="C20" s="23">
        <f t="shared" si="0"/>
        <v>42851</v>
      </c>
      <c r="D20" s="24">
        <f t="shared" si="2"/>
        <v>236.71</v>
      </c>
      <c r="E20" s="25">
        <f t="shared" si="3"/>
        <v>53</v>
      </c>
      <c r="F20" s="23">
        <f t="shared" si="1"/>
        <v>42896</v>
      </c>
      <c r="G20" s="24">
        <f t="shared" si="4"/>
        <v>2051.5100000000002</v>
      </c>
      <c r="H20" s="26"/>
    </row>
    <row r="21" spans="2:8" s="21" customFormat="1" ht="12.75" customHeight="1" x14ac:dyDescent="0.25">
      <c r="B21" s="22">
        <f t="shared" si="0"/>
        <v>8</v>
      </c>
      <c r="C21" s="23">
        <f t="shared" si="0"/>
        <v>42852</v>
      </c>
      <c r="D21" s="24">
        <f t="shared" si="2"/>
        <v>276.16000000000003</v>
      </c>
      <c r="E21" s="25">
        <f t="shared" si="3"/>
        <v>54</v>
      </c>
      <c r="F21" s="23">
        <f t="shared" si="1"/>
        <v>42897</v>
      </c>
      <c r="G21" s="24">
        <f t="shared" si="4"/>
        <v>2090.96</v>
      </c>
      <c r="H21" s="26"/>
    </row>
    <row r="22" spans="2:8" s="21" customFormat="1" ht="12.75" customHeight="1" x14ac:dyDescent="0.25">
      <c r="B22" s="22">
        <f t="shared" si="0"/>
        <v>9</v>
      </c>
      <c r="C22" s="23">
        <f t="shared" si="0"/>
        <v>42853</v>
      </c>
      <c r="D22" s="24">
        <f t="shared" si="2"/>
        <v>315.62</v>
      </c>
      <c r="E22" s="25">
        <f t="shared" si="3"/>
        <v>55</v>
      </c>
      <c r="F22" s="23">
        <f t="shared" si="1"/>
        <v>42898</v>
      </c>
      <c r="G22" s="24">
        <f t="shared" si="4"/>
        <v>2130.41</v>
      </c>
      <c r="H22" s="26"/>
    </row>
    <row r="23" spans="2:8" s="21" customFormat="1" ht="12.75" customHeight="1" x14ac:dyDescent="0.25">
      <c r="B23" s="22">
        <f t="shared" si="0"/>
        <v>10</v>
      </c>
      <c r="C23" s="23">
        <f t="shared" si="0"/>
        <v>42854</v>
      </c>
      <c r="D23" s="24">
        <f t="shared" si="2"/>
        <v>355.07</v>
      </c>
      <c r="E23" s="25">
        <f t="shared" si="3"/>
        <v>56</v>
      </c>
      <c r="F23" s="23">
        <f t="shared" si="1"/>
        <v>42899</v>
      </c>
      <c r="G23" s="24">
        <f t="shared" si="4"/>
        <v>2169.86</v>
      </c>
      <c r="H23" s="26"/>
    </row>
    <row r="24" spans="2:8" s="21" customFormat="1" ht="12.75" customHeight="1" x14ac:dyDescent="0.25">
      <c r="B24" s="22">
        <f t="shared" si="0"/>
        <v>11</v>
      </c>
      <c r="C24" s="23">
        <f t="shared" si="0"/>
        <v>42855</v>
      </c>
      <c r="D24" s="24">
        <f t="shared" si="2"/>
        <v>394.52</v>
      </c>
      <c r="E24" s="25">
        <f t="shared" si="3"/>
        <v>57</v>
      </c>
      <c r="F24" s="23">
        <f t="shared" si="1"/>
        <v>42900</v>
      </c>
      <c r="G24" s="24">
        <f t="shared" si="4"/>
        <v>2209.3200000000002</v>
      </c>
      <c r="H24" s="26"/>
    </row>
    <row r="25" spans="2:8" s="21" customFormat="1" ht="12.75" customHeight="1" x14ac:dyDescent="0.25">
      <c r="B25" s="22">
        <f t="shared" si="0"/>
        <v>12</v>
      </c>
      <c r="C25" s="23">
        <f t="shared" si="0"/>
        <v>42856</v>
      </c>
      <c r="D25" s="24">
        <f t="shared" si="2"/>
        <v>433.97</v>
      </c>
      <c r="E25" s="25">
        <f t="shared" si="3"/>
        <v>58</v>
      </c>
      <c r="F25" s="23">
        <f t="shared" si="1"/>
        <v>42901</v>
      </c>
      <c r="G25" s="24">
        <f t="shared" si="4"/>
        <v>2248.77</v>
      </c>
      <c r="H25" s="26"/>
    </row>
    <row r="26" spans="2:8" s="21" customFormat="1" ht="12.75" customHeight="1" x14ac:dyDescent="0.25">
      <c r="B26" s="22">
        <f t="shared" si="0"/>
        <v>13</v>
      </c>
      <c r="C26" s="23">
        <f t="shared" si="0"/>
        <v>42857</v>
      </c>
      <c r="D26" s="24">
        <f t="shared" si="2"/>
        <v>473.42</v>
      </c>
      <c r="E26" s="25">
        <f t="shared" si="3"/>
        <v>59</v>
      </c>
      <c r="F26" s="23">
        <f t="shared" si="1"/>
        <v>42902</v>
      </c>
      <c r="G26" s="24">
        <f t="shared" si="4"/>
        <v>2288.2199999999998</v>
      </c>
      <c r="H26" s="26"/>
    </row>
    <row r="27" spans="2:8" s="21" customFormat="1" ht="12.75" customHeight="1" x14ac:dyDescent="0.25">
      <c r="B27" s="22">
        <f t="shared" si="0"/>
        <v>14</v>
      </c>
      <c r="C27" s="23">
        <f t="shared" si="0"/>
        <v>42858</v>
      </c>
      <c r="D27" s="24">
        <f t="shared" si="2"/>
        <v>512.88</v>
      </c>
      <c r="E27" s="25">
        <f t="shared" si="3"/>
        <v>60</v>
      </c>
      <c r="F27" s="23">
        <f t="shared" si="1"/>
        <v>42903</v>
      </c>
      <c r="G27" s="24">
        <f t="shared" si="4"/>
        <v>2327.67</v>
      </c>
      <c r="H27" s="26"/>
    </row>
    <row r="28" spans="2:8" s="21" customFormat="1" ht="12.75" customHeight="1" x14ac:dyDescent="0.25">
      <c r="B28" s="22">
        <f t="shared" si="0"/>
        <v>15</v>
      </c>
      <c r="C28" s="23">
        <f t="shared" si="0"/>
        <v>42859</v>
      </c>
      <c r="D28" s="24">
        <f t="shared" si="2"/>
        <v>552.33000000000004</v>
      </c>
      <c r="E28" s="25">
        <f t="shared" si="3"/>
        <v>61</v>
      </c>
      <c r="F28" s="23">
        <f t="shared" si="1"/>
        <v>42904</v>
      </c>
      <c r="G28" s="24">
        <f t="shared" si="4"/>
        <v>2367.12</v>
      </c>
      <c r="H28" s="26"/>
    </row>
    <row r="29" spans="2:8" s="21" customFormat="1" ht="12.75" customHeight="1" x14ac:dyDescent="0.25">
      <c r="B29" s="22">
        <f t="shared" si="0"/>
        <v>16</v>
      </c>
      <c r="C29" s="23">
        <f t="shared" si="0"/>
        <v>42860</v>
      </c>
      <c r="D29" s="24">
        <f t="shared" si="2"/>
        <v>591.78</v>
      </c>
      <c r="E29" s="25">
        <f t="shared" si="3"/>
        <v>62</v>
      </c>
      <c r="F29" s="23">
        <f t="shared" si="1"/>
        <v>42905</v>
      </c>
      <c r="G29" s="24">
        <f t="shared" si="4"/>
        <v>2406.58</v>
      </c>
      <c r="H29" s="26"/>
    </row>
    <row r="30" spans="2:8" s="21" customFormat="1" ht="12.75" customHeight="1" x14ac:dyDescent="0.25">
      <c r="B30" s="22">
        <f t="shared" si="0"/>
        <v>17</v>
      </c>
      <c r="C30" s="23">
        <f t="shared" si="0"/>
        <v>42861</v>
      </c>
      <c r="D30" s="24">
        <f t="shared" si="2"/>
        <v>631.23</v>
      </c>
      <c r="E30" s="25">
        <f t="shared" si="3"/>
        <v>63</v>
      </c>
      <c r="F30" s="23">
        <f t="shared" si="1"/>
        <v>42906</v>
      </c>
      <c r="G30" s="24">
        <f t="shared" si="4"/>
        <v>2446.0300000000002</v>
      </c>
      <c r="H30" s="26"/>
    </row>
    <row r="31" spans="2:8" s="21" customFormat="1" ht="12.75" customHeight="1" x14ac:dyDescent="0.25">
      <c r="B31" s="22">
        <f t="shared" ref="B31:C46" si="5">B30+1</f>
        <v>18</v>
      </c>
      <c r="C31" s="23">
        <f t="shared" si="5"/>
        <v>42862</v>
      </c>
      <c r="D31" s="24">
        <f t="shared" si="2"/>
        <v>670.68</v>
      </c>
      <c r="E31" s="25">
        <f t="shared" si="3"/>
        <v>64</v>
      </c>
      <c r="F31" s="23">
        <f t="shared" si="1"/>
        <v>42907</v>
      </c>
      <c r="G31" s="24">
        <f t="shared" si="4"/>
        <v>2485.48</v>
      </c>
      <c r="H31" s="26"/>
    </row>
    <row r="32" spans="2:8" s="21" customFormat="1" ht="12.75" customHeight="1" x14ac:dyDescent="0.25">
      <c r="B32" s="22">
        <f t="shared" si="5"/>
        <v>19</v>
      </c>
      <c r="C32" s="23">
        <f t="shared" si="5"/>
        <v>42863</v>
      </c>
      <c r="D32" s="24">
        <f t="shared" si="2"/>
        <v>710.14</v>
      </c>
      <c r="E32" s="25">
        <f t="shared" si="3"/>
        <v>65</v>
      </c>
      <c r="F32" s="23">
        <f t="shared" si="1"/>
        <v>42908</v>
      </c>
      <c r="G32" s="24">
        <f t="shared" si="4"/>
        <v>2524.9299999999998</v>
      </c>
      <c r="H32" s="26"/>
    </row>
    <row r="33" spans="2:8" s="21" customFormat="1" ht="12.75" customHeight="1" x14ac:dyDescent="0.25">
      <c r="B33" s="22">
        <f t="shared" si="5"/>
        <v>20</v>
      </c>
      <c r="C33" s="23">
        <f t="shared" si="5"/>
        <v>42864</v>
      </c>
      <c r="D33" s="24">
        <f t="shared" si="2"/>
        <v>749.59</v>
      </c>
      <c r="E33" s="25">
        <f t="shared" si="3"/>
        <v>66</v>
      </c>
      <c r="F33" s="23">
        <f t="shared" si="1"/>
        <v>42909</v>
      </c>
      <c r="G33" s="24">
        <f t="shared" si="4"/>
        <v>2564.38</v>
      </c>
      <c r="H33" s="26"/>
    </row>
    <row r="34" spans="2:8" s="21" customFormat="1" ht="12.75" customHeight="1" x14ac:dyDescent="0.25">
      <c r="B34" s="22">
        <f t="shared" si="5"/>
        <v>21</v>
      </c>
      <c r="C34" s="23">
        <f t="shared" si="5"/>
        <v>42865</v>
      </c>
      <c r="D34" s="24">
        <f t="shared" si="2"/>
        <v>789.04</v>
      </c>
      <c r="E34" s="25">
        <f t="shared" si="3"/>
        <v>67</v>
      </c>
      <c r="F34" s="23">
        <f t="shared" si="1"/>
        <v>42910</v>
      </c>
      <c r="G34" s="24">
        <f t="shared" si="4"/>
        <v>2603.84</v>
      </c>
      <c r="H34" s="26"/>
    </row>
    <row r="35" spans="2:8" s="21" customFormat="1" ht="12.75" customHeight="1" x14ac:dyDescent="0.25">
      <c r="B35" s="22">
        <f t="shared" si="5"/>
        <v>22</v>
      </c>
      <c r="C35" s="23">
        <f t="shared" si="5"/>
        <v>42866</v>
      </c>
      <c r="D35" s="24">
        <f t="shared" si="2"/>
        <v>828.49</v>
      </c>
      <c r="E35" s="25">
        <f t="shared" si="3"/>
        <v>68</v>
      </c>
      <c r="F35" s="23">
        <f t="shared" si="1"/>
        <v>42911</v>
      </c>
      <c r="G35" s="24">
        <f t="shared" si="4"/>
        <v>2643.29</v>
      </c>
      <c r="H35" s="26"/>
    </row>
    <row r="36" spans="2:8" s="21" customFormat="1" ht="12.75" customHeight="1" x14ac:dyDescent="0.25">
      <c r="B36" s="22">
        <f t="shared" si="5"/>
        <v>23</v>
      </c>
      <c r="C36" s="23">
        <f t="shared" si="5"/>
        <v>42867</v>
      </c>
      <c r="D36" s="24">
        <f t="shared" si="2"/>
        <v>867.95</v>
      </c>
      <c r="E36" s="25">
        <f t="shared" si="3"/>
        <v>69</v>
      </c>
      <c r="F36" s="23">
        <f t="shared" si="1"/>
        <v>42912</v>
      </c>
      <c r="G36" s="24">
        <f t="shared" si="4"/>
        <v>2682.74</v>
      </c>
      <c r="H36" s="26"/>
    </row>
    <row r="37" spans="2:8" s="21" customFormat="1" ht="12.75" customHeight="1" x14ac:dyDescent="0.25">
      <c r="B37" s="22">
        <f t="shared" si="5"/>
        <v>24</v>
      </c>
      <c r="C37" s="23">
        <f t="shared" si="5"/>
        <v>42868</v>
      </c>
      <c r="D37" s="24">
        <f t="shared" si="2"/>
        <v>907.4</v>
      </c>
      <c r="E37" s="25">
        <f t="shared" si="3"/>
        <v>70</v>
      </c>
      <c r="F37" s="23">
        <f t="shared" si="1"/>
        <v>42913</v>
      </c>
      <c r="G37" s="24">
        <f t="shared" si="4"/>
        <v>2722.19</v>
      </c>
      <c r="H37" s="26"/>
    </row>
    <row r="38" spans="2:8" s="21" customFormat="1" ht="12.75" customHeight="1" x14ac:dyDescent="0.25">
      <c r="B38" s="22">
        <f t="shared" si="5"/>
        <v>25</v>
      </c>
      <c r="C38" s="23">
        <f t="shared" si="5"/>
        <v>42869</v>
      </c>
      <c r="D38" s="24">
        <f t="shared" si="2"/>
        <v>946.85</v>
      </c>
      <c r="E38" s="25">
        <f t="shared" si="3"/>
        <v>71</v>
      </c>
      <c r="F38" s="23">
        <f t="shared" si="1"/>
        <v>42914</v>
      </c>
      <c r="G38" s="24">
        <f t="shared" si="4"/>
        <v>2761.64</v>
      </c>
      <c r="H38" s="26"/>
    </row>
    <row r="39" spans="2:8" s="21" customFormat="1" ht="12.75" customHeight="1" x14ac:dyDescent="0.25">
      <c r="B39" s="22">
        <f t="shared" si="5"/>
        <v>26</v>
      </c>
      <c r="C39" s="23">
        <f t="shared" si="5"/>
        <v>42870</v>
      </c>
      <c r="D39" s="24">
        <f t="shared" si="2"/>
        <v>986.3</v>
      </c>
      <c r="E39" s="25">
        <f t="shared" si="3"/>
        <v>72</v>
      </c>
      <c r="F39" s="23">
        <f t="shared" si="1"/>
        <v>42915</v>
      </c>
      <c r="G39" s="24">
        <f t="shared" si="4"/>
        <v>2801.1</v>
      </c>
      <c r="H39" s="26"/>
    </row>
    <row r="40" spans="2:8" s="21" customFormat="1" ht="12.75" customHeight="1" x14ac:dyDescent="0.25">
      <c r="B40" s="22">
        <f t="shared" si="5"/>
        <v>27</v>
      </c>
      <c r="C40" s="23">
        <f t="shared" si="5"/>
        <v>42871</v>
      </c>
      <c r="D40" s="24">
        <f t="shared" si="2"/>
        <v>1025.75</v>
      </c>
      <c r="E40" s="25">
        <f t="shared" si="3"/>
        <v>73</v>
      </c>
      <c r="F40" s="23">
        <f t="shared" si="1"/>
        <v>42916</v>
      </c>
      <c r="G40" s="24">
        <f t="shared" si="4"/>
        <v>2840.55</v>
      </c>
      <c r="H40" s="26"/>
    </row>
    <row r="41" spans="2:8" s="21" customFormat="1" ht="12.75" customHeight="1" x14ac:dyDescent="0.25">
      <c r="B41" s="22">
        <f t="shared" si="5"/>
        <v>28</v>
      </c>
      <c r="C41" s="23">
        <f t="shared" si="5"/>
        <v>42872</v>
      </c>
      <c r="D41" s="24">
        <f t="shared" si="2"/>
        <v>1065.21</v>
      </c>
      <c r="E41" s="25">
        <f t="shared" si="3"/>
        <v>74</v>
      </c>
      <c r="F41" s="23">
        <f t="shared" si="1"/>
        <v>42917</v>
      </c>
      <c r="G41" s="24">
        <f t="shared" si="4"/>
        <v>2880</v>
      </c>
      <c r="H41" s="26"/>
    </row>
    <row r="42" spans="2:8" s="21" customFormat="1" ht="12.75" customHeight="1" x14ac:dyDescent="0.25">
      <c r="B42" s="22">
        <f t="shared" si="5"/>
        <v>29</v>
      </c>
      <c r="C42" s="23">
        <f t="shared" si="5"/>
        <v>42873</v>
      </c>
      <c r="D42" s="24">
        <f t="shared" si="2"/>
        <v>1104.6600000000001</v>
      </c>
      <c r="E42" s="25">
        <f t="shared" si="3"/>
        <v>75</v>
      </c>
      <c r="F42" s="23">
        <f t="shared" si="1"/>
        <v>42918</v>
      </c>
      <c r="G42" s="24">
        <f t="shared" si="4"/>
        <v>2919.45</v>
      </c>
      <c r="H42" s="26"/>
    </row>
    <row r="43" spans="2:8" s="21" customFormat="1" ht="12.75" customHeight="1" x14ac:dyDescent="0.25">
      <c r="B43" s="22">
        <f t="shared" si="5"/>
        <v>30</v>
      </c>
      <c r="C43" s="23">
        <f t="shared" si="5"/>
        <v>42874</v>
      </c>
      <c r="D43" s="24">
        <f t="shared" si="2"/>
        <v>1144.1099999999999</v>
      </c>
      <c r="E43" s="25">
        <f t="shared" si="3"/>
        <v>76</v>
      </c>
      <c r="F43" s="23">
        <f t="shared" si="1"/>
        <v>42919</v>
      </c>
      <c r="G43" s="24">
        <f t="shared" si="4"/>
        <v>2958.9</v>
      </c>
      <c r="H43" s="26"/>
    </row>
    <row r="44" spans="2:8" s="21" customFormat="1" ht="12.75" customHeight="1" x14ac:dyDescent="0.25">
      <c r="B44" s="22">
        <f t="shared" si="5"/>
        <v>31</v>
      </c>
      <c r="C44" s="23">
        <f t="shared" si="5"/>
        <v>42875</v>
      </c>
      <c r="D44" s="24">
        <f t="shared" si="2"/>
        <v>1183.56</v>
      </c>
      <c r="E44" s="25">
        <f t="shared" si="3"/>
        <v>77</v>
      </c>
      <c r="F44" s="23">
        <f t="shared" si="1"/>
        <v>42920</v>
      </c>
      <c r="G44" s="24">
        <f t="shared" si="4"/>
        <v>2998.36</v>
      </c>
      <c r="H44" s="26"/>
    </row>
    <row r="45" spans="2:8" s="21" customFormat="1" ht="12.75" customHeight="1" x14ac:dyDescent="0.25">
      <c r="B45" s="22">
        <f t="shared" si="5"/>
        <v>32</v>
      </c>
      <c r="C45" s="23">
        <f t="shared" si="5"/>
        <v>42876</v>
      </c>
      <c r="D45" s="24">
        <f t="shared" si="2"/>
        <v>1223.01</v>
      </c>
      <c r="E45" s="25">
        <f t="shared" si="3"/>
        <v>78</v>
      </c>
      <c r="F45" s="23">
        <f t="shared" si="1"/>
        <v>42921</v>
      </c>
      <c r="G45" s="24">
        <f t="shared" si="4"/>
        <v>3037.81</v>
      </c>
      <c r="H45" s="26"/>
    </row>
    <row r="46" spans="2:8" s="21" customFormat="1" ht="12.75" customHeight="1" x14ac:dyDescent="0.25">
      <c r="B46" s="22">
        <f t="shared" si="5"/>
        <v>33</v>
      </c>
      <c r="C46" s="23">
        <f t="shared" si="5"/>
        <v>42877</v>
      </c>
      <c r="D46" s="24">
        <f t="shared" si="2"/>
        <v>1262.47</v>
      </c>
      <c r="E46" s="25">
        <f t="shared" si="3"/>
        <v>79</v>
      </c>
      <c r="F46" s="23">
        <f t="shared" si="1"/>
        <v>42922</v>
      </c>
      <c r="G46" s="24">
        <f t="shared" si="4"/>
        <v>3077.26</v>
      </c>
      <c r="H46" s="26"/>
    </row>
    <row r="47" spans="2:8" s="21" customFormat="1" ht="12.75" customHeight="1" x14ac:dyDescent="0.25">
      <c r="B47" s="22">
        <f t="shared" ref="B47:C59" si="6">B46+1</f>
        <v>34</v>
      </c>
      <c r="C47" s="23">
        <f t="shared" si="6"/>
        <v>42878</v>
      </c>
      <c r="D47" s="24">
        <f t="shared" si="2"/>
        <v>1301.92</v>
      </c>
      <c r="E47" s="25">
        <f t="shared" si="3"/>
        <v>80</v>
      </c>
      <c r="F47" s="23">
        <f t="shared" si="1"/>
        <v>42923</v>
      </c>
      <c r="G47" s="24">
        <f t="shared" si="4"/>
        <v>3116.71</v>
      </c>
      <c r="H47" s="26"/>
    </row>
    <row r="48" spans="2:8" s="21" customFormat="1" ht="12.75" customHeight="1" x14ac:dyDescent="0.25">
      <c r="B48" s="22">
        <f t="shared" si="6"/>
        <v>35</v>
      </c>
      <c r="C48" s="23">
        <f t="shared" si="6"/>
        <v>42879</v>
      </c>
      <c r="D48" s="24">
        <f t="shared" si="2"/>
        <v>1341.37</v>
      </c>
      <c r="E48" s="25">
        <f t="shared" si="3"/>
        <v>81</v>
      </c>
      <c r="F48" s="23">
        <f t="shared" si="1"/>
        <v>42924</v>
      </c>
      <c r="G48" s="24">
        <f t="shared" si="4"/>
        <v>3156.16</v>
      </c>
      <c r="H48" s="26"/>
    </row>
    <row r="49" spans="1:8" s="21" customFormat="1" ht="12.75" customHeight="1" x14ac:dyDescent="0.25">
      <c r="B49" s="22">
        <f t="shared" si="6"/>
        <v>36</v>
      </c>
      <c r="C49" s="23">
        <f t="shared" si="6"/>
        <v>42880</v>
      </c>
      <c r="D49" s="24">
        <f t="shared" si="2"/>
        <v>1380.82</v>
      </c>
      <c r="E49" s="25">
        <f t="shared" si="3"/>
        <v>82</v>
      </c>
      <c r="F49" s="23">
        <f t="shared" si="1"/>
        <v>42925</v>
      </c>
      <c r="G49" s="24">
        <f t="shared" si="4"/>
        <v>3195.62</v>
      </c>
      <c r="H49" s="26"/>
    </row>
    <row r="50" spans="1:8" s="21" customFormat="1" ht="12.75" customHeight="1" x14ac:dyDescent="0.25">
      <c r="B50" s="22">
        <f t="shared" si="6"/>
        <v>37</v>
      </c>
      <c r="C50" s="23">
        <f t="shared" si="6"/>
        <v>42881</v>
      </c>
      <c r="D50" s="24">
        <f t="shared" si="2"/>
        <v>1420.27</v>
      </c>
      <c r="E50" s="25">
        <f t="shared" si="3"/>
        <v>83</v>
      </c>
      <c r="F50" s="23">
        <f t="shared" si="1"/>
        <v>42926</v>
      </c>
      <c r="G50" s="24">
        <f t="shared" si="4"/>
        <v>3235.07</v>
      </c>
      <c r="H50" s="26"/>
    </row>
    <row r="51" spans="1:8" s="21" customFormat="1" ht="12.75" customHeight="1" x14ac:dyDescent="0.25">
      <c r="B51" s="22">
        <f t="shared" si="6"/>
        <v>38</v>
      </c>
      <c r="C51" s="23">
        <f t="shared" si="6"/>
        <v>42882</v>
      </c>
      <c r="D51" s="24">
        <f t="shared" si="2"/>
        <v>1459.73</v>
      </c>
      <c r="E51" s="25">
        <f t="shared" si="3"/>
        <v>84</v>
      </c>
      <c r="F51" s="23">
        <f t="shared" si="1"/>
        <v>42927</v>
      </c>
      <c r="G51" s="24">
        <f t="shared" si="4"/>
        <v>3274.52</v>
      </c>
      <c r="H51" s="26"/>
    </row>
    <row r="52" spans="1:8" s="21" customFormat="1" ht="12.75" customHeight="1" x14ac:dyDescent="0.25">
      <c r="B52" s="22">
        <f t="shared" si="6"/>
        <v>39</v>
      </c>
      <c r="C52" s="23">
        <f t="shared" si="6"/>
        <v>42883</v>
      </c>
      <c r="D52" s="24">
        <f t="shared" si="2"/>
        <v>1499.18</v>
      </c>
      <c r="E52" s="25">
        <f t="shared" si="3"/>
        <v>85</v>
      </c>
      <c r="F52" s="23">
        <f t="shared" si="1"/>
        <v>42928</v>
      </c>
      <c r="G52" s="24">
        <f t="shared" si="4"/>
        <v>3313.97</v>
      </c>
      <c r="H52" s="26"/>
    </row>
    <row r="53" spans="1:8" s="21" customFormat="1" ht="12.75" customHeight="1" x14ac:dyDescent="0.25">
      <c r="B53" s="22">
        <f t="shared" si="6"/>
        <v>40</v>
      </c>
      <c r="C53" s="23">
        <f t="shared" si="6"/>
        <v>42884</v>
      </c>
      <c r="D53" s="24">
        <f t="shared" si="2"/>
        <v>1538.63</v>
      </c>
      <c r="E53" s="25">
        <f t="shared" si="3"/>
        <v>86</v>
      </c>
      <c r="F53" s="23">
        <f t="shared" si="1"/>
        <v>42929</v>
      </c>
      <c r="G53" s="24">
        <f t="shared" si="4"/>
        <v>3353.42</v>
      </c>
      <c r="H53" s="27"/>
    </row>
    <row r="54" spans="1:8" s="21" customFormat="1" ht="12.75" customHeight="1" x14ac:dyDescent="0.25">
      <c r="B54" s="22">
        <f t="shared" si="6"/>
        <v>41</v>
      </c>
      <c r="C54" s="23">
        <f t="shared" si="6"/>
        <v>42885</v>
      </c>
      <c r="D54" s="24">
        <f t="shared" si="2"/>
        <v>1578.08</v>
      </c>
      <c r="E54" s="25">
        <f t="shared" si="3"/>
        <v>87</v>
      </c>
      <c r="F54" s="23">
        <f t="shared" si="1"/>
        <v>42930</v>
      </c>
      <c r="G54" s="24">
        <f t="shared" si="4"/>
        <v>3392.88</v>
      </c>
      <c r="H54" s="26"/>
    </row>
    <row r="55" spans="1:8" s="21" customFormat="1" ht="12.75" customHeight="1" x14ac:dyDescent="0.25">
      <c r="B55" s="22">
        <f t="shared" si="6"/>
        <v>42</v>
      </c>
      <c r="C55" s="23">
        <f t="shared" si="6"/>
        <v>42886</v>
      </c>
      <c r="D55" s="24">
        <f t="shared" si="2"/>
        <v>1617.53</v>
      </c>
      <c r="E55" s="25">
        <f t="shared" si="3"/>
        <v>88</v>
      </c>
      <c r="F55" s="23">
        <f t="shared" si="1"/>
        <v>42931</v>
      </c>
      <c r="G55" s="24">
        <f t="shared" si="4"/>
        <v>3432.33</v>
      </c>
      <c r="H55" s="26"/>
    </row>
    <row r="56" spans="1:8" s="21" customFormat="1" ht="12.75" customHeight="1" x14ac:dyDescent="0.25">
      <c r="B56" s="22">
        <f t="shared" si="6"/>
        <v>43</v>
      </c>
      <c r="C56" s="23">
        <f t="shared" si="6"/>
        <v>42887</v>
      </c>
      <c r="D56" s="24">
        <f t="shared" si="2"/>
        <v>1656.99</v>
      </c>
      <c r="E56" s="25">
        <f t="shared" si="3"/>
        <v>89</v>
      </c>
      <c r="F56" s="23">
        <f t="shared" si="1"/>
        <v>42932</v>
      </c>
      <c r="G56" s="24">
        <f t="shared" si="4"/>
        <v>3471.78</v>
      </c>
      <c r="H56" s="26"/>
    </row>
    <row r="57" spans="1:8" s="21" customFormat="1" ht="12.75" customHeight="1" x14ac:dyDescent="0.25">
      <c r="B57" s="22">
        <f t="shared" si="6"/>
        <v>44</v>
      </c>
      <c r="C57" s="23">
        <f t="shared" si="6"/>
        <v>42888</v>
      </c>
      <c r="D57" s="24">
        <f t="shared" si="2"/>
        <v>1696.44</v>
      </c>
      <c r="E57" s="25">
        <f t="shared" si="3"/>
        <v>90</v>
      </c>
      <c r="F57" s="23">
        <f t="shared" si="1"/>
        <v>42933</v>
      </c>
      <c r="G57" s="24">
        <f t="shared" si="4"/>
        <v>3511.23</v>
      </c>
      <c r="H57" s="26"/>
    </row>
    <row r="58" spans="1:8" s="21" customFormat="1" ht="12.75" customHeight="1" x14ac:dyDescent="0.25">
      <c r="B58" s="22">
        <f t="shared" si="6"/>
        <v>45</v>
      </c>
      <c r="C58" s="23">
        <f t="shared" si="6"/>
        <v>42889</v>
      </c>
      <c r="D58" s="24">
        <f t="shared" si="2"/>
        <v>1735.89</v>
      </c>
      <c r="E58" s="25">
        <f t="shared" si="3"/>
        <v>91</v>
      </c>
      <c r="F58" s="23">
        <f t="shared" si="1"/>
        <v>42934</v>
      </c>
      <c r="G58" s="24">
        <f t="shared" si="4"/>
        <v>3550.68</v>
      </c>
      <c r="H58" s="26"/>
    </row>
    <row r="59" spans="1:8" s="21" customFormat="1" ht="12.75" customHeight="1" x14ac:dyDescent="0.25">
      <c r="B59" s="22">
        <f t="shared" si="6"/>
        <v>46</v>
      </c>
      <c r="C59" s="23">
        <f t="shared" si="6"/>
        <v>42890</v>
      </c>
      <c r="D59" s="24">
        <f t="shared" si="2"/>
        <v>1775.34</v>
      </c>
      <c r="E59" s="25">
        <f t="shared" si="3"/>
        <v>92</v>
      </c>
      <c r="F59" s="23">
        <f t="shared" si="1"/>
        <v>42935</v>
      </c>
      <c r="G59" s="24">
        <f t="shared" si="4"/>
        <v>3590.14</v>
      </c>
      <c r="H59" s="26"/>
    </row>
    <row r="60" spans="1:8" s="21" customFormat="1" ht="39.75" customHeight="1" x14ac:dyDescent="0.25">
      <c r="A60" s="28"/>
      <c r="E60" s="28"/>
      <c r="F60" s="29">
        <f>F59+1</f>
        <v>42936</v>
      </c>
      <c r="G60" s="32">
        <f>ROUND($F$9*$F$8/365*E59,2)</f>
        <v>3629.59</v>
      </c>
      <c r="H60" s="30"/>
    </row>
    <row r="61" spans="1:8" x14ac:dyDescent="0.2">
      <c r="A61" s="8"/>
      <c r="H61" s="10"/>
    </row>
    <row r="62" spans="1:8" ht="23.25" customHeight="1" x14ac:dyDescent="0.2">
      <c r="A62" s="8"/>
      <c r="B62" s="56" t="s">
        <v>29</v>
      </c>
      <c r="C62" s="56"/>
      <c r="D62" s="56"/>
      <c r="E62" s="56"/>
      <c r="F62" s="56"/>
      <c r="G62" s="56"/>
      <c r="H62" s="12"/>
    </row>
    <row r="63" spans="1:8" x14ac:dyDescent="0.2">
      <c r="A63" s="8"/>
      <c r="B63" s="9"/>
      <c r="G63" s="11"/>
      <c r="H63" s="12"/>
    </row>
    <row r="64" spans="1:8" x14ac:dyDescent="0.2">
      <c r="A64" s="8"/>
      <c r="B64" s="9"/>
      <c r="G64" s="11"/>
      <c r="H64" s="13"/>
    </row>
  </sheetData>
  <mergeCells count="5">
    <mergeCell ref="B2:G2"/>
    <mergeCell ref="B3:G3"/>
    <mergeCell ref="B4:G4"/>
    <mergeCell ref="B5:G5"/>
    <mergeCell ref="B62:G6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opLeftCell="A46" workbookViewId="0">
      <selection activeCell="A46" sqref="A1:XFD1048576"/>
    </sheetView>
  </sheetViews>
  <sheetFormatPr defaultColWidth="9.109375" defaultRowHeight="10.199999999999999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2" spans="2:8" x14ac:dyDescent="0.2">
      <c r="B2" s="54" t="s">
        <v>35</v>
      </c>
      <c r="C2" s="54"/>
      <c r="D2" s="54"/>
      <c r="E2" s="54"/>
      <c r="F2" s="54"/>
      <c r="G2" s="54"/>
      <c r="H2" s="3"/>
    </row>
    <row r="3" spans="2:8" x14ac:dyDescent="0.2">
      <c r="B3" s="55" t="s">
        <v>30</v>
      </c>
      <c r="C3" s="55"/>
      <c r="D3" s="55"/>
      <c r="E3" s="55"/>
      <c r="F3" s="55"/>
      <c r="G3" s="55"/>
      <c r="H3" s="3"/>
    </row>
    <row r="4" spans="2:8" x14ac:dyDescent="0.2">
      <c r="B4" s="55" t="s">
        <v>31</v>
      </c>
      <c r="C4" s="55"/>
      <c r="D4" s="55"/>
      <c r="E4" s="55"/>
      <c r="F4" s="55"/>
      <c r="G4" s="55"/>
      <c r="H4" s="3"/>
    </row>
    <row r="5" spans="2:8" x14ac:dyDescent="0.2">
      <c r="B5" s="55"/>
      <c r="C5" s="55"/>
      <c r="D5" s="55"/>
      <c r="E5" s="55"/>
      <c r="F5" s="55"/>
      <c r="G5" s="55"/>
      <c r="H5" s="3"/>
    </row>
    <row r="6" spans="2:8" x14ac:dyDescent="0.2">
      <c r="B6" s="4" t="s">
        <v>3</v>
      </c>
      <c r="C6" s="5"/>
      <c r="D6" s="3"/>
      <c r="F6" s="31">
        <v>1.7299999999999999E-2</v>
      </c>
      <c r="G6" s="3"/>
      <c r="H6" s="3"/>
    </row>
    <row r="7" spans="2:8" x14ac:dyDescent="0.2">
      <c r="B7" s="4" t="s">
        <v>2</v>
      </c>
      <c r="C7" s="5"/>
      <c r="D7" s="3"/>
      <c r="F7" s="15">
        <v>1.15E-2</v>
      </c>
      <c r="G7" s="3"/>
      <c r="H7" s="3"/>
    </row>
    <row r="8" spans="2:8" x14ac:dyDescent="0.2">
      <c r="B8" s="4" t="s">
        <v>4</v>
      </c>
      <c r="C8" s="5"/>
      <c r="D8" s="3"/>
      <c r="F8" s="31">
        <f>F7+F6</f>
        <v>2.8799999999999999E-2</v>
      </c>
      <c r="G8" s="3"/>
      <c r="H8" s="3"/>
    </row>
    <row r="9" spans="2:8" x14ac:dyDescent="0.2">
      <c r="B9" s="4" t="s">
        <v>8</v>
      </c>
      <c r="C9" s="5"/>
      <c r="D9" s="3"/>
      <c r="F9" s="16">
        <v>500000</v>
      </c>
      <c r="G9" s="3"/>
      <c r="H9" s="3"/>
    </row>
    <row r="10" spans="2:8" x14ac:dyDescent="0.2">
      <c r="B10" s="4" t="s">
        <v>7</v>
      </c>
      <c r="C10" s="5"/>
      <c r="D10" s="3"/>
      <c r="F10" s="17">
        <f>F60-C14</f>
        <v>92</v>
      </c>
      <c r="G10" s="3"/>
      <c r="H10" s="3"/>
    </row>
    <row r="11" spans="2:8" x14ac:dyDescent="0.2">
      <c r="B11" s="4" t="s">
        <v>28</v>
      </c>
      <c r="C11" s="5"/>
      <c r="D11" s="46"/>
      <c r="F11" s="6">
        <v>43666</v>
      </c>
      <c r="G11" s="3"/>
      <c r="H11" s="3"/>
    </row>
    <row r="12" spans="2:8" x14ac:dyDescent="0.2">
      <c r="B12" s="4"/>
      <c r="C12" s="5"/>
      <c r="D12" s="46"/>
      <c r="F12" s="6"/>
      <c r="G12" s="3"/>
      <c r="H12" s="3"/>
    </row>
    <row r="13" spans="2:8" ht="40.799999999999997" x14ac:dyDescent="0.2">
      <c r="B13" s="18" t="s">
        <v>0</v>
      </c>
      <c r="C13" s="19" t="s">
        <v>6</v>
      </c>
      <c r="D13" s="20" t="s">
        <v>5</v>
      </c>
      <c r="E13" s="18" t="s">
        <v>0</v>
      </c>
      <c r="F13" s="19" t="s">
        <v>6</v>
      </c>
      <c r="G13" s="14" t="s">
        <v>5</v>
      </c>
      <c r="H13" s="7"/>
    </row>
    <row r="14" spans="2:8" s="21" customFormat="1" ht="12.75" customHeight="1" x14ac:dyDescent="0.25">
      <c r="B14" s="22">
        <v>1</v>
      </c>
      <c r="C14" s="23">
        <v>42936</v>
      </c>
      <c r="D14" s="24">
        <v>0</v>
      </c>
      <c r="E14" s="25">
        <f>B59+1</f>
        <v>47</v>
      </c>
      <c r="F14" s="23">
        <f>C59+1</f>
        <v>42982</v>
      </c>
      <c r="G14" s="24">
        <f>ROUND($F$9*$F$8/365*B59,2)</f>
        <v>1814.79</v>
      </c>
      <c r="H14" s="26"/>
    </row>
    <row r="15" spans="2:8" s="21" customFormat="1" ht="12.75" customHeight="1" x14ac:dyDescent="0.25">
      <c r="B15" s="22">
        <f t="shared" ref="B15:C30" si="0">B14+1</f>
        <v>2</v>
      </c>
      <c r="C15" s="23">
        <f t="shared" si="0"/>
        <v>42937</v>
      </c>
      <c r="D15" s="24">
        <f>ROUND($F$9*$F$8/365*B14,2)</f>
        <v>39.450000000000003</v>
      </c>
      <c r="E15" s="25">
        <f>E14+1</f>
        <v>48</v>
      </c>
      <c r="F15" s="23">
        <f t="shared" ref="F15:F59" si="1">F14+1</f>
        <v>42983</v>
      </c>
      <c r="G15" s="24">
        <f>ROUND($F$9*$F$8/365*E14,2)</f>
        <v>1854.25</v>
      </c>
      <c r="H15" s="26"/>
    </row>
    <row r="16" spans="2:8" s="21" customFormat="1" ht="12.75" customHeight="1" x14ac:dyDescent="0.25">
      <c r="B16" s="22">
        <f t="shared" si="0"/>
        <v>3</v>
      </c>
      <c r="C16" s="23">
        <f t="shared" si="0"/>
        <v>42938</v>
      </c>
      <c r="D16" s="24">
        <f t="shared" ref="D16:D59" si="2">ROUND($F$9*$F$8/365*B15,2)</f>
        <v>78.900000000000006</v>
      </c>
      <c r="E16" s="25">
        <f t="shared" ref="E16:E59" si="3">E15+1</f>
        <v>49</v>
      </c>
      <c r="F16" s="23">
        <f t="shared" si="1"/>
        <v>42984</v>
      </c>
      <c r="G16" s="24">
        <f t="shared" ref="G16:G59" si="4">ROUND($F$9*$F$8/365*E15,2)</f>
        <v>1893.7</v>
      </c>
      <c r="H16" s="26"/>
    </row>
    <row r="17" spans="2:8" s="21" customFormat="1" ht="12.75" customHeight="1" x14ac:dyDescent="0.25">
      <c r="B17" s="22">
        <f t="shared" si="0"/>
        <v>4</v>
      </c>
      <c r="C17" s="23">
        <f t="shared" si="0"/>
        <v>42939</v>
      </c>
      <c r="D17" s="24">
        <f t="shared" si="2"/>
        <v>118.36</v>
      </c>
      <c r="E17" s="25">
        <f t="shared" si="3"/>
        <v>50</v>
      </c>
      <c r="F17" s="23">
        <f t="shared" si="1"/>
        <v>42985</v>
      </c>
      <c r="G17" s="24">
        <f t="shared" si="4"/>
        <v>1933.15</v>
      </c>
      <c r="H17" s="26"/>
    </row>
    <row r="18" spans="2:8" s="21" customFormat="1" ht="12.75" customHeight="1" x14ac:dyDescent="0.25">
      <c r="B18" s="22">
        <f t="shared" si="0"/>
        <v>5</v>
      </c>
      <c r="C18" s="23">
        <f t="shared" si="0"/>
        <v>42940</v>
      </c>
      <c r="D18" s="24">
        <f t="shared" si="2"/>
        <v>157.81</v>
      </c>
      <c r="E18" s="25">
        <f t="shared" si="3"/>
        <v>51</v>
      </c>
      <c r="F18" s="23">
        <f t="shared" si="1"/>
        <v>42986</v>
      </c>
      <c r="G18" s="24">
        <f t="shared" si="4"/>
        <v>1972.6</v>
      </c>
      <c r="H18" s="26"/>
    </row>
    <row r="19" spans="2:8" s="21" customFormat="1" ht="12.75" customHeight="1" x14ac:dyDescent="0.25">
      <c r="B19" s="22">
        <f t="shared" si="0"/>
        <v>6</v>
      </c>
      <c r="C19" s="23">
        <f t="shared" si="0"/>
        <v>42941</v>
      </c>
      <c r="D19" s="24">
        <f t="shared" si="2"/>
        <v>197.26</v>
      </c>
      <c r="E19" s="25">
        <f t="shared" si="3"/>
        <v>52</v>
      </c>
      <c r="F19" s="23">
        <f t="shared" si="1"/>
        <v>42987</v>
      </c>
      <c r="G19" s="24">
        <f t="shared" si="4"/>
        <v>2012.05</v>
      </c>
      <c r="H19" s="26"/>
    </row>
    <row r="20" spans="2:8" s="21" customFormat="1" ht="12.75" customHeight="1" x14ac:dyDescent="0.25">
      <c r="B20" s="22">
        <f t="shared" si="0"/>
        <v>7</v>
      </c>
      <c r="C20" s="23">
        <f t="shared" si="0"/>
        <v>42942</v>
      </c>
      <c r="D20" s="24">
        <f t="shared" si="2"/>
        <v>236.71</v>
      </c>
      <c r="E20" s="25">
        <f t="shared" si="3"/>
        <v>53</v>
      </c>
      <c r="F20" s="23">
        <f t="shared" si="1"/>
        <v>42988</v>
      </c>
      <c r="G20" s="24">
        <f t="shared" si="4"/>
        <v>2051.5100000000002</v>
      </c>
      <c r="H20" s="26"/>
    </row>
    <row r="21" spans="2:8" s="21" customFormat="1" ht="12.75" customHeight="1" x14ac:dyDescent="0.25">
      <c r="B21" s="22">
        <f t="shared" si="0"/>
        <v>8</v>
      </c>
      <c r="C21" s="23">
        <f t="shared" si="0"/>
        <v>42943</v>
      </c>
      <c r="D21" s="24">
        <f t="shared" si="2"/>
        <v>276.16000000000003</v>
      </c>
      <c r="E21" s="25">
        <f t="shared" si="3"/>
        <v>54</v>
      </c>
      <c r="F21" s="23">
        <f t="shared" si="1"/>
        <v>42989</v>
      </c>
      <c r="G21" s="24">
        <f t="shared" si="4"/>
        <v>2090.96</v>
      </c>
      <c r="H21" s="26"/>
    </row>
    <row r="22" spans="2:8" s="21" customFormat="1" ht="12.75" customHeight="1" x14ac:dyDescent="0.25">
      <c r="B22" s="22">
        <f t="shared" si="0"/>
        <v>9</v>
      </c>
      <c r="C22" s="23">
        <f t="shared" si="0"/>
        <v>42944</v>
      </c>
      <c r="D22" s="24">
        <f t="shared" si="2"/>
        <v>315.62</v>
      </c>
      <c r="E22" s="25">
        <f t="shared" si="3"/>
        <v>55</v>
      </c>
      <c r="F22" s="23">
        <f t="shared" si="1"/>
        <v>42990</v>
      </c>
      <c r="G22" s="24">
        <f t="shared" si="4"/>
        <v>2130.41</v>
      </c>
      <c r="H22" s="26"/>
    </row>
    <row r="23" spans="2:8" s="21" customFormat="1" ht="12.75" customHeight="1" x14ac:dyDescent="0.25">
      <c r="B23" s="22">
        <f t="shared" si="0"/>
        <v>10</v>
      </c>
      <c r="C23" s="23">
        <f t="shared" si="0"/>
        <v>42945</v>
      </c>
      <c r="D23" s="24">
        <f t="shared" si="2"/>
        <v>355.07</v>
      </c>
      <c r="E23" s="25">
        <f t="shared" si="3"/>
        <v>56</v>
      </c>
      <c r="F23" s="23">
        <f t="shared" si="1"/>
        <v>42991</v>
      </c>
      <c r="G23" s="24">
        <f t="shared" si="4"/>
        <v>2169.86</v>
      </c>
      <c r="H23" s="26"/>
    </row>
    <row r="24" spans="2:8" s="21" customFormat="1" ht="12.75" customHeight="1" x14ac:dyDescent="0.25">
      <c r="B24" s="22">
        <f t="shared" si="0"/>
        <v>11</v>
      </c>
      <c r="C24" s="23">
        <f t="shared" si="0"/>
        <v>42946</v>
      </c>
      <c r="D24" s="24">
        <f t="shared" si="2"/>
        <v>394.52</v>
      </c>
      <c r="E24" s="25">
        <f t="shared" si="3"/>
        <v>57</v>
      </c>
      <c r="F24" s="23">
        <f t="shared" si="1"/>
        <v>42992</v>
      </c>
      <c r="G24" s="24">
        <f t="shared" si="4"/>
        <v>2209.3200000000002</v>
      </c>
      <c r="H24" s="26"/>
    </row>
    <row r="25" spans="2:8" s="21" customFormat="1" ht="12.75" customHeight="1" x14ac:dyDescent="0.25">
      <c r="B25" s="22">
        <f t="shared" si="0"/>
        <v>12</v>
      </c>
      <c r="C25" s="23">
        <f t="shared" si="0"/>
        <v>42947</v>
      </c>
      <c r="D25" s="24">
        <f t="shared" si="2"/>
        <v>433.97</v>
      </c>
      <c r="E25" s="25">
        <f t="shared" si="3"/>
        <v>58</v>
      </c>
      <c r="F25" s="23">
        <f t="shared" si="1"/>
        <v>42993</v>
      </c>
      <c r="G25" s="24">
        <f t="shared" si="4"/>
        <v>2248.77</v>
      </c>
      <c r="H25" s="26"/>
    </row>
    <row r="26" spans="2:8" s="21" customFormat="1" ht="12.75" customHeight="1" x14ac:dyDescent="0.25">
      <c r="B26" s="22">
        <f t="shared" si="0"/>
        <v>13</v>
      </c>
      <c r="C26" s="23">
        <f t="shared" si="0"/>
        <v>42948</v>
      </c>
      <c r="D26" s="24">
        <f t="shared" si="2"/>
        <v>473.42</v>
      </c>
      <c r="E26" s="25">
        <f t="shared" si="3"/>
        <v>59</v>
      </c>
      <c r="F26" s="23">
        <f t="shared" si="1"/>
        <v>42994</v>
      </c>
      <c r="G26" s="24">
        <f t="shared" si="4"/>
        <v>2288.2199999999998</v>
      </c>
      <c r="H26" s="26"/>
    </row>
    <row r="27" spans="2:8" s="21" customFormat="1" ht="12.75" customHeight="1" x14ac:dyDescent="0.25">
      <c r="B27" s="22">
        <f t="shared" si="0"/>
        <v>14</v>
      </c>
      <c r="C27" s="23">
        <f t="shared" si="0"/>
        <v>42949</v>
      </c>
      <c r="D27" s="24">
        <f t="shared" si="2"/>
        <v>512.88</v>
      </c>
      <c r="E27" s="25">
        <f t="shared" si="3"/>
        <v>60</v>
      </c>
      <c r="F27" s="23">
        <f t="shared" si="1"/>
        <v>42995</v>
      </c>
      <c r="G27" s="24">
        <f t="shared" si="4"/>
        <v>2327.67</v>
      </c>
      <c r="H27" s="26"/>
    </row>
    <row r="28" spans="2:8" s="21" customFormat="1" ht="12.75" customHeight="1" x14ac:dyDescent="0.25">
      <c r="B28" s="22">
        <f t="shared" si="0"/>
        <v>15</v>
      </c>
      <c r="C28" s="23">
        <f t="shared" si="0"/>
        <v>42950</v>
      </c>
      <c r="D28" s="24">
        <f t="shared" si="2"/>
        <v>552.33000000000004</v>
      </c>
      <c r="E28" s="25">
        <f t="shared" si="3"/>
        <v>61</v>
      </c>
      <c r="F28" s="23">
        <f t="shared" si="1"/>
        <v>42996</v>
      </c>
      <c r="G28" s="24">
        <f t="shared" si="4"/>
        <v>2367.12</v>
      </c>
      <c r="H28" s="26"/>
    </row>
    <row r="29" spans="2:8" s="21" customFormat="1" ht="12.75" customHeight="1" x14ac:dyDescent="0.25">
      <c r="B29" s="22">
        <f t="shared" si="0"/>
        <v>16</v>
      </c>
      <c r="C29" s="23">
        <f t="shared" si="0"/>
        <v>42951</v>
      </c>
      <c r="D29" s="24">
        <f t="shared" si="2"/>
        <v>591.78</v>
      </c>
      <c r="E29" s="25">
        <f t="shared" si="3"/>
        <v>62</v>
      </c>
      <c r="F29" s="23">
        <f t="shared" si="1"/>
        <v>42997</v>
      </c>
      <c r="G29" s="24">
        <f t="shared" si="4"/>
        <v>2406.58</v>
      </c>
      <c r="H29" s="26"/>
    </row>
    <row r="30" spans="2:8" s="21" customFormat="1" ht="12.75" customHeight="1" x14ac:dyDescent="0.25">
      <c r="B30" s="22">
        <f t="shared" si="0"/>
        <v>17</v>
      </c>
      <c r="C30" s="23">
        <f t="shared" si="0"/>
        <v>42952</v>
      </c>
      <c r="D30" s="24">
        <f t="shared" si="2"/>
        <v>631.23</v>
      </c>
      <c r="E30" s="25">
        <f t="shared" si="3"/>
        <v>63</v>
      </c>
      <c r="F30" s="23">
        <f t="shared" si="1"/>
        <v>42998</v>
      </c>
      <c r="G30" s="24">
        <f t="shared" si="4"/>
        <v>2446.0300000000002</v>
      </c>
      <c r="H30" s="26"/>
    </row>
    <row r="31" spans="2:8" s="21" customFormat="1" ht="12.75" customHeight="1" x14ac:dyDescent="0.25">
      <c r="B31" s="22">
        <f t="shared" ref="B31:C46" si="5">B30+1</f>
        <v>18</v>
      </c>
      <c r="C31" s="23">
        <f t="shared" si="5"/>
        <v>42953</v>
      </c>
      <c r="D31" s="24">
        <f t="shared" si="2"/>
        <v>670.68</v>
      </c>
      <c r="E31" s="25">
        <f t="shared" si="3"/>
        <v>64</v>
      </c>
      <c r="F31" s="23">
        <f t="shared" si="1"/>
        <v>42999</v>
      </c>
      <c r="G31" s="24">
        <f t="shared" si="4"/>
        <v>2485.48</v>
      </c>
      <c r="H31" s="26"/>
    </row>
    <row r="32" spans="2:8" s="21" customFormat="1" ht="12.75" customHeight="1" x14ac:dyDescent="0.25">
      <c r="B32" s="22">
        <f t="shared" si="5"/>
        <v>19</v>
      </c>
      <c r="C32" s="23">
        <f t="shared" si="5"/>
        <v>42954</v>
      </c>
      <c r="D32" s="24">
        <f t="shared" si="2"/>
        <v>710.14</v>
      </c>
      <c r="E32" s="25">
        <f t="shared" si="3"/>
        <v>65</v>
      </c>
      <c r="F32" s="23">
        <f t="shared" si="1"/>
        <v>43000</v>
      </c>
      <c r="G32" s="24">
        <f t="shared" si="4"/>
        <v>2524.9299999999998</v>
      </c>
      <c r="H32" s="26"/>
    </row>
    <row r="33" spans="2:8" s="21" customFormat="1" ht="12.75" customHeight="1" x14ac:dyDescent="0.25">
      <c r="B33" s="22">
        <f t="shared" si="5"/>
        <v>20</v>
      </c>
      <c r="C33" s="23">
        <f t="shared" si="5"/>
        <v>42955</v>
      </c>
      <c r="D33" s="24">
        <f t="shared" si="2"/>
        <v>749.59</v>
      </c>
      <c r="E33" s="25">
        <f t="shared" si="3"/>
        <v>66</v>
      </c>
      <c r="F33" s="23">
        <f t="shared" si="1"/>
        <v>43001</v>
      </c>
      <c r="G33" s="24">
        <f t="shared" si="4"/>
        <v>2564.38</v>
      </c>
      <c r="H33" s="26"/>
    </row>
    <row r="34" spans="2:8" s="21" customFormat="1" ht="12.75" customHeight="1" x14ac:dyDescent="0.25">
      <c r="B34" s="22">
        <f t="shared" si="5"/>
        <v>21</v>
      </c>
      <c r="C34" s="23">
        <f t="shared" si="5"/>
        <v>42956</v>
      </c>
      <c r="D34" s="24">
        <f t="shared" si="2"/>
        <v>789.04</v>
      </c>
      <c r="E34" s="25">
        <f t="shared" si="3"/>
        <v>67</v>
      </c>
      <c r="F34" s="23">
        <f t="shared" si="1"/>
        <v>43002</v>
      </c>
      <c r="G34" s="24">
        <f t="shared" si="4"/>
        <v>2603.84</v>
      </c>
      <c r="H34" s="26"/>
    </row>
    <row r="35" spans="2:8" s="21" customFormat="1" ht="12.75" customHeight="1" x14ac:dyDescent="0.25">
      <c r="B35" s="22">
        <f t="shared" si="5"/>
        <v>22</v>
      </c>
      <c r="C35" s="23">
        <f t="shared" si="5"/>
        <v>42957</v>
      </c>
      <c r="D35" s="24">
        <f t="shared" si="2"/>
        <v>828.49</v>
      </c>
      <c r="E35" s="25">
        <f t="shared" si="3"/>
        <v>68</v>
      </c>
      <c r="F35" s="23">
        <f t="shared" si="1"/>
        <v>43003</v>
      </c>
      <c r="G35" s="24">
        <f t="shared" si="4"/>
        <v>2643.29</v>
      </c>
      <c r="H35" s="26"/>
    </row>
    <row r="36" spans="2:8" s="21" customFormat="1" ht="12.75" customHeight="1" x14ac:dyDescent="0.25">
      <c r="B36" s="22">
        <f t="shared" si="5"/>
        <v>23</v>
      </c>
      <c r="C36" s="23">
        <f t="shared" si="5"/>
        <v>42958</v>
      </c>
      <c r="D36" s="24">
        <f t="shared" si="2"/>
        <v>867.95</v>
      </c>
      <c r="E36" s="25">
        <f t="shared" si="3"/>
        <v>69</v>
      </c>
      <c r="F36" s="23">
        <f t="shared" si="1"/>
        <v>43004</v>
      </c>
      <c r="G36" s="24">
        <f t="shared" si="4"/>
        <v>2682.74</v>
      </c>
      <c r="H36" s="26"/>
    </row>
    <row r="37" spans="2:8" s="21" customFormat="1" ht="12.75" customHeight="1" x14ac:dyDescent="0.25">
      <c r="B37" s="22">
        <f t="shared" si="5"/>
        <v>24</v>
      </c>
      <c r="C37" s="23">
        <f t="shared" si="5"/>
        <v>42959</v>
      </c>
      <c r="D37" s="24">
        <f t="shared" si="2"/>
        <v>907.4</v>
      </c>
      <c r="E37" s="25">
        <f t="shared" si="3"/>
        <v>70</v>
      </c>
      <c r="F37" s="23">
        <f t="shared" si="1"/>
        <v>43005</v>
      </c>
      <c r="G37" s="24">
        <f t="shared" si="4"/>
        <v>2722.19</v>
      </c>
      <c r="H37" s="26"/>
    </row>
    <row r="38" spans="2:8" s="21" customFormat="1" ht="12.75" customHeight="1" x14ac:dyDescent="0.25">
      <c r="B38" s="22">
        <f t="shared" si="5"/>
        <v>25</v>
      </c>
      <c r="C38" s="23">
        <f t="shared" si="5"/>
        <v>42960</v>
      </c>
      <c r="D38" s="24">
        <f t="shared" si="2"/>
        <v>946.85</v>
      </c>
      <c r="E38" s="25">
        <f t="shared" si="3"/>
        <v>71</v>
      </c>
      <c r="F38" s="23">
        <f t="shared" si="1"/>
        <v>43006</v>
      </c>
      <c r="G38" s="24">
        <f t="shared" si="4"/>
        <v>2761.64</v>
      </c>
      <c r="H38" s="26"/>
    </row>
    <row r="39" spans="2:8" s="21" customFormat="1" ht="12.75" customHeight="1" x14ac:dyDescent="0.25">
      <c r="B39" s="22">
        <f t="shared" si="5"/>
        <v>26</v>
      </c>
      <c r="C39" s="23">
        <f t="shared" si="5"/>
        <v>42961</v>
      </c>
      <c r="D39" s="24">
        <f t="shared" si="2"/>
        <v>986.3</v>
      </c>
      <c r="E39" s="25">
        <f t="shared" si="3"/>
        <v>72</v>
      </c>
      <c r="F39" s="23">
        <f t="shared" si="1"/>
        <v>43007</v>
      </c>
      <c r="G39" s="24">
        <f t="shared" si="4"/>
        <v>2801.1</v>
      </c>
      <c r="H39" s="26"/>
    </row>
    <row r="40" spans="2:8" s="21" customFormat="1" ht="12.75" customHeight="1" x14ac:dyDescent="0.25">
      <c r="B40" s="22">
        <f t="shared" si="5"/>
        <v>27</v>
      </c>
      <c r="C40" s="23">
        <f t="shared" si="5"/>
        <v>42962</v>
      </c>
      <c r="D40" s="24">
        <f t="shared" si="2"/>
        <v>1025.75</v>
      </c>
      <c r="E40" s="25">
        <f t="shared" si="3"/>
        <v>73</v>
      </c>
      <c r="F40" s="23">
        <f t="shared" si="1"/>
        <v>43008</v>
      </c>
      <c r="G40" s="24">
        <f t="shared" si="4"/>
        <v>2840.55</v>
      </c>
      <c r="H40" s="26"/>
    </row>
    <row r="41" spans="2:8" s="21" customFormat="1" ht="12.75" customHeight="1" x14ac:dyDescent="0.25">
      <c r="B41" s="22">
        <f t="shared" si="5"/>
        <v>28</v>
      </c>
      <c r="C41" s="23">
        <f t="shared" si="5"/>
        <v>42963</v>
      </c>
      <c r="D41" s="24">
        <f t="shared" si="2"/>
        <v>1065.21</v>
      </c>
      <c r="E41" s="25">
        <f t="shared" si="3"/>
        <v>74</v>
      </c>
      <c r="F41" s="23">
        <f t="shared" si="1"/>
        <v>43009</v>
      </c>
      <c r="G41" s="24">
        <f t="shared" si="4"/>
        <v>2880</v>
      </c>
      <c r="H41" s="26"/>
    </row>
    <row r="42" spans="2:8" s="21" customFormat="1" ht="12.75" customHeight="1" x14ac:dyDescent="0.25">
      <c r="B42" s="22">
        <f t="shared" si="5"/>
        <v>29</v>
      </c>
      <c r="C42" s="23">
        <f t="shared" si="5"/>
        <v>42964</v>
      </c>
      <c r="D42" s="24">
        <f t="shared" si="2"/>
        <v>1104.6600000000001</v>
      </c>
      <c r="E42" s="25">
        <f t="shared" si="3"/>
        <v>75</v>
      </c>
      <c r="F42" s="23">
        <f t="shared" si="1"/>
        <v>43010</v>
      </c>
      <c r="G42" s="24">
        <f t="shared" si="4"/>
        <v>2919.45</v>
      </c>
      <c r="H42" s="26"/>
    </row>
    <row r="43" spans="2:8" s="21" customFormat="1" ht="12.75" customHeight="1" x14ac:dyDescent="0.25">
      <c r="B43" s="22">
        <f t="shared" si="5"/>
        <v>30</v>
      </c>
      <c r="C43" s="23">
        <f t="shared" si="5"/>
        <v>42965</v>
      </c>
      <c r="D43" s="24">
        <f t="shared" si="2"/>
        <v>1144.1099999999999</v>
      </c>
      <c r="E43" s="25">
        <f t="shared" si="3"/>
        <v>76</v>
      </c>
      <c r="F43" s="23">
        <f t="shared" si="1"/>
        <v>43011</v>
      </c>
      <c r="G43" s="24">
        <f t="shared" si="4"/>
        <v>2958.9</v>
      </c>
      <c r="H43" s="26"/>
    </row>
    <row r="44" spans="2:8" s="21" customFormat="1" ht="12.75" customHeight="1" x14ac:dyDescent="0.25">
      <c r="B44" s="22">
        <f t="shared" si="5"/>
        <v>31</v>
      </c>
      <c r="C44" s="23">
        <f t="shared" si="5"/>
        <v>42966</v>
      </c>
      <c r="D44" s="24">
        <f t="shared" si="2"/>
        <v>1183.56</v>
      </c>
      <c r="E44" s="25">
        <f t="shared" si="3"/>
        <v>77</v>
      </c>
      <c r="F44" s="23">
        <f t="shared" si="1"/>
        <v>43012</v>
      </c>
      <c r="G44" s="24">
        <f t="shared" si="4"/>
        <v>2998.36</v>
      </c>
      <c r="H44" s="26"/>
    </row>
    <row r="45" spans="2:8" s="21" customFormat="1" ht="12.75" customHeight="1" x14ac:dyDescent="0.25">
      <c r="B45" s="22">
        <f t="shared" si="5"/>
        <v>32</v>
      </c>
      <c r="C45" s="23">
        <f t="shared" si="5"/>
        <v>42967</v>
      </c>
      <c r="D45" s="24">
        <f t="shared" si="2"/>
        <v>1223.01</v>
      </c>
      <c r="E45" s="25">
        <f t="shared" si="3"/>
        <v>78</v>
      </c>
      <c r="F45" s="23">
        <f t="shared" si="1"/>
        <v>43013</v>
      </c>
      <c r="G45" s="24">
        <f t="shared" si="4"/>
        <v>3037.81</v>
      </c>
      <c r="H45" s="26"/>
    </row>
    <row r="46" spans="2:8" s="21" customFormat="1" ht="12.75" customHeight="1" x14ac:dyDescent="0.25">
      <c r="B46" s="22">
        <f t="shared" si="5"/>
        <v>33</v>
      </c>
      <c r="C46" s="23">
        <f t="shared" si="5"/>
        <v>42968</v>
      </c>
      <c r="D46" s="24">
        <f t="shared" si="2"/>
        <v>1262.47</v>
      </c>
      <c r="E46" s="25">
        <f t="shared" si="3"/>
        <v>79</v>
      </c>
      <c r="F46" s="23">
        <f t="shared" si="1"/>
        <v>43014</v>
      </c>
      <c r="G46" s="24">
        <f t="shared" si="4"/>
        <v>3077.26</v>
      </c>
      <c r="H46" s="26"/>
    </row>
    <row r="47" spans="2:8" s="21" customFormat="1" ht="12.75" customHeight="1" x14ac:dyDescent="0.25">
      <c r="B47" s="22">
        <f t="shared" ref="B47:C59" si="6">B46+1</f>
        <v>34</v>
      </c>
      <c r="C47" s="23">
        <f t="shared" si="6"/>
        <v>42969</v>
      </c>
      <c r="D47" s="24">
        <f t="shared" si="2"/>
        <v>1301.92</v>
      </c>
      <c r="E47" s="25">
        <f t="shared" si="3"/>
        <v>80</v>
      </c>
      <c r="F47" s="23">
        <f t="shared" si="1"/>
        <v>43015</v>
      </c>
      <c r="G47" s="24">
        <f t="shared" si="4"/>
        <v>3116.71</v>
      </c>
      <c r="H47" s="26"/>
    </row>
    <row r="48" spans="2:8" s="21" customFormat="1" ht="12.75" customHeight="1" x14ac:dyDescent="0.25">
      <c r="B48" s="22">
        <f t="shared" si="6"/>
        <v>35</v>
      </c>
      <c r="C48" s="23">
        <f t="shared" si="6"/>
        <v>42970</v>
      </c>
      <c r="D48" s="24">
        <f t="shared" si="2"/>
        <v>1341.37</v>
      </c>
      <c r="E48" s="25">
        <f t="shared" si="3"/>
        <v>81</v>
      </c>
      <c r="F48" s="23">
        <f t="shared" si="1"/>
        <v>43016</v>
      </c>
      <c r="G48" s="24">
        <f t="shared" si="4"/>
        <v>3156.16</v>
      </c>
      <c r="H48" s="26"/>
    </row>
    <row r="49" spans="1:8" s="21" customFormat="1" ht="12.75" customHeight="1" x14ac:dyDescent="0.25">
      <c r="B49" s="22">
        <f t="shared" si="6"/>
        <v>36</v>
      </c>
      <c r="C49" s="23">
        <f t="shared" si="6"/>
        <v>42971</v>
      </c>
      <c r="D49" s="24">
        <f t="shared" si="2"/>
        <v>1380.82</v>
      </c>
      <c r="E49" s="25">
        <f t="shared" si="3"/>
        <v>82</v>
      </c>
      <c r="F49" s="23">
        <f t="shared" si="1"/>
        <v>43017</v>
      </c>
      <c r="G49" s="24">
        <f t="shared" si="4"/>
        <v>3195.62</v>
      </c>
      <c r="H49" s="26"/>
    </row>
    <row r="50" spans="1:8" s="21" customFormat="1" ht="12.75" customHeight="1" x14ac:dyDescent="0.25">
      <c r="B50" s="22">
        <f t="shared" si="6"/>
        <v>37</v>
      </c>
      <c r="C50" s="23">
        <f t="shared" si="6"/>
        <v>42972</v>
      </c>
      <c r="D50" s="24">
        <f t="shared" si="2"/>
        <v>1420.27</v>
      </c>
      <c r="E50" s="25">
        <f t="shared" si="3"/>
        <v>83</v>
      </c>
      <c r="F50" s="23">
        <f t="shared" si="1"/>
        <v>43018</v>
      </c>
      <c r="G50" s="24">
        <f t="shared" si="4"/>
        <v>3235.07</v>
      </c>
      <c r="H50" s="26"/>
    </row>
    <row r="51" spans="1:8" s="21" customFormat="1" ht="12.75" customHeight="1" x14ac:dyDescent="0.25">
      <c r="B51" s="22">
        <f t="shared" si="6"/>
        <v>38</v>
      </c>
      <c r="C51" s="23">
        <f t="shared" si="6"/>
        <v>42973</v>
      </c>
      <c r="D51" s="24">
        <f t="shared" si="2"/>
        <v>1459.73</v>
      </c>
      <c r="E51" s="25">
        <f t="shared" si="3"/>
        <v>84</v>
      </c>
      <c r="F51" s="23">
        <f t="shared" si="1"/>
        <v>43019</v>
      </c>
      <c r="G51" s="24">
        <f t="shared" si="4"/>
        <v>3274.52</v>
      </c>
      <c r="H51" s="26"/>
    </row>
    <row r="52" spans="1:8" s="21" customFormat="1" ht="12.75" customHeight="1" x14ac:dyDescent="0.25">
      <c r="B52" s="22">
        <f t="shared" si="6"/>
        <v>39</v>
      </c>
      <c r="C52" s="23">
        <f t="shared" si="6"/>
        <v>42974</v>
      </c>
      <c r="D52" s="24">
        <f t="shared" si="2"/>
        <v>1499.18</v>
      </c>
      <c r="E52" s="25">
        <f t="shared" si="3"/>
        <v>85</v>
      </c>
      <c r="F52" s="23">
        <f t="shared" si="1"/>
        <v>43020</v>
      </c>
      <c r="G52" s="24">
        <f t="shared" si="4"/>
        <v>3313.97</v>
      </c>
      <c r="H52" s="26"/>
    </row>
    <row r="53" spans="1:8" s="21" customFormat="1" ht="12.75" customHeight="1" x14ac:dyDescent="0.25">
      <c r="B53" s="22">
        <f t="shared" si="6"/>
        <v>40</v>
      </c>
      <c r="C53" s="23">
        <f t="shared" si="6"/>
        <v>42975</v>
      </c>
      <c r="D53" s="24">
        <f t="shared" si="2"/>
        <v>1538.63</v>
      </c>
      <c r="E53" s="25">
        <f t="shared" si="3"/>
        <v>86</v>
      </c>
      <c r="F53" s="23">
        <f t="shared" si="1"/>
        <v>43021</v>
      </c>
      <c r="G53" s="24">
        <f t="shared" si="4"/>
        <v>3353.42</v>
      </c>
      <c r="H53" s="27"/>
    </row>
    <row r="54" spans="1:8" s="21" customFormat="1" ht="12.75" customHeight="1" x14ac:dyDescent="0.25">
      <c r="B54" s="22">
        <f t="shared" si="6"/>
        <v>41</v>
      </c>
      <c r="C54" s="23">
        <f t="shared" si="6"/>
        <v>42976</v>
      </c>
      <c r="D54" s="24">
        <f t="shared" si="2"/>
        <v>1578.08</v>
      </c>
      <c r="E54" s="25">
        <f t="shared" si="3"/>
        <v>87</v>
      </c>
      <c r="F54" s="23">
        <f t="shared" si="1"/>
        <v>43022</v>
      </c>
      <c r="G54" s="24">
        <f t="shared" si="4"/>
        <v>3392.88</v>
      </c>
      <c r="H54" s="26"/>
    </row>
    <row r="55" spans="1:8" s="21" customFormat="1" ht="12.75" customHeight="1" x14ac:dyDescent="0.25">
      <c r="B55" s="22">
        <f t="shared" si="6"/>
        <v>42</v>
      </c>
      <c r="C55" s="23">
        <f t="shared" si="6"/>
        <v>42977</v>
      </c>
      <c r="D55" s="24">
        <f t="shared" si="2"/>
        <v>1617.53</v>
      </c>
      <c r="E55" s="25">
        <f t="shared" si="3"/>
        <v>88</v>
      </c>
      <c r="F55" s="23">
        <f t="shared" si="1"/>
        <v>43023</v>
      </c>
      <c r="G55" s="24">
        <f t="shared" si="4"/>
        <v>3432.33</v>
      </c>
      <c r="H55" s="26"/>
    </row>
    <row r="56" spans="1:8" s="21" customFormat="1" ht="12.75" customHeight="1" x14ac:dyDescent="0.25">
      <c r="B56" s="22">
        <f t="shared" si="6"/>
        <v>43</v>
      </c>
      <c r="C56" s="23">
        <f t="shared" si="6"/>
        <v>42978</v>
      </c>
      <c r="D56" s="24">
        <f t="shared" si="2"/>
        <v>1656.99</v>
      </c>
      <c r="E56" s="25">
        <f t="shared" si="3"/>
        <v>89</v>
      </c>
      <c r="F56" s="23">
        <f t="shared" si="1"/>
        <v>43024</v>
      </c>
      <c r="G56" s="24">
        <f t="shared" si="4"/>
        <v>3471.78</v>
      </c>
      <c r="H56" s="26"/>
    </row>
    <row r="57" spans="1:8" s="21" customFormat="1" ht="12.75" customHeight="1" x14ac:dyDescent="0.25">
      <c r="B57" s="22">
        <f t="shared" si="6"/>
        <v>44</v>
      </c>
      <c r="C57" s="23">
        <f t="shared" si="6"/>
        <v>42979</v>
      </c>
      <c r="D57" s="24">
        <f t="shared" si="2"/>
        <v>1696.44</v>
      </c>
      <c r="E57" s="25">
        <f t="shared" si="3"/>
        <v>90</v>
      </c>
      <c r="F57" s="23">
        <f t="shared" si="1"/>
        <v>43025</v>
      </c>
      <c r="G57" s="24">
        <f t="shared" si="4"/>
        <v>3511.23</v>
      </c>
      <c r="H57" s="26"/>
    </row>
    <row r="58" spans="1:8" s="21" customFormat="1" ht="12.75" customHeight="1" x14ac:dyDescent="0.25">
      <c r="B58" s="22">
        <f t="shared" si="6"/>
        <v>45</v>
      </c>
      <c r="C58" s="23">
        <f t="shared" si="6"/>
        <v>42980</v>
      </c>
      <c r="D58" s="24">
        <f t="shared" si="2"/>
        <v>1735.89</v>
      </c>
      <c r="E58" s="25">
        <f t="shared" si="3"/>
        <v>91</v>
      </c>
      <c r="F58" s="23">
        <f t="shared" si="1"/>
        <v>43026</v>
      </c>
      <c r="G58" s="24">
        <f t="shared" si="4"/>
        <v>3550.68</v>
      </c>
      <c r="H58" s="26"/>
    </row>
    <row r="59" spans="1:8" s="21" customFormat="1" ht="12.75" customHeight="1" x14ac:dyDescent="0.25">
      <c r="B59" s="22">
        <f t="shared" si="6"/>
        <v>46</v>
      </c>
      <c r="C59" s="23">
        <f t="shared" si="6"/>
        <v>42981</v>
      </c>
      <c r="D59" s="24">
        <f t="shared" si="2"/>
        <v>1775.34</v>
      </c>
      <c r="E59" s="25">
        <f t="shared" si="3"/>
        <v>92</v>
      </c>
      <c r="F59" s="23">
        <f t="shared" si="1"/>
        <v>43027</v>
      </c>
      <c r="G59" s="24">
        <f t="shared" si="4"/>
        <v>3590.14</v>
      </c>
      <c r="H59" s="26"/>
    </row>
    <row r="60" spans="1:8" s="21" customFormat="1" ht="39.75" customHeight="1" x14ac:dyDescent="0.25">
      <c r="A60" s="28"/>
      <c r="E60" s="28"/>
      <c r="F60" s="29">
        <f>F59+1</f>
        <v>43028</v>
      </c>
      <c r="G60" s="32">
        <f>ROUND($F$9*$F$8/365*E59,2)</f>
        <v>3629.59</v>
      </c>
      <c r="H60" s="30"/>
    </row>
    <row r="61" spans="1:8" x14ac:dyDescent="0.2">
      <c r="A61" s="8"/>
      <c r="H61" s="10"/>
    </row>
    <row r="62" spans="1:8" ht="23.25" customHeight="1" x14ac:dyDescent="0.2">
      <c r="A62" s="8"/>
      <c r="B62" s="56" t="s">
        <v>29</v>
      </c>
      <c r="C62" s="56"/>
      <c r="D62" s="56"/>
      <c r="E62" s="56"/>
      <c r="F62" s="56"/>
      <c r="G62" s="56"/>
      <c r="H62" s="12"/>
    </row>
    <row r="63" spans="1:8" x14ac:dyDescent="0.2">
      <c r="A63" s="8"/>
      <c r="B63" s="9"/>
      <c r="G63" s="11"/>
      <c r="H63" s="12"/>
    </row>
    <row r="64" spans="1:8" x14ac:dyDescent="0.2">
      <c r="A64" s="8"/>
      <c r="B64" s="9"/>
      <c r="G64" s="11"/>
      <c r="H64" s="13"/>
    </row>
  </sheetData>
  <mergeCells count="5">
    <mergeCell ref="B2:G2"/>
    <mergeCell ref="B3:G3"/>
    <mergeCell ref="B4:G4"/>
    <mergeCell ref="B5:G5"/>
    <mergeCell ref="B62:G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opLeftCell="A37" workbookViewId="0">
      <selection activeCell="A37" sqref="A1:XFD1048576"/>
    </sheetView>
  </sheetViews>
  <sheetFormatPr defaultColWidth="9.109375" defaultRowHeight="10.199999999999999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2" spans="2:8" x14ac:dyDescent="0.2">
      <c r="B2" s="54" t="s">
        <v>36</v>
      </c>
      <c r="C2" s="54"/>
      <c r="D2" s="54"/>
      <c r="E2" s="54"/>
      <c r="F2" s="54"/>
      <c r="G2" s="54"/>
      <c r="H2" s="3"/>
    </row>
    <row r="3" spans="2:8" x14ac:dyDescent="0.2">
      <c r="B3" s="55" t="s">
        <v>30</v>
      </c>
      <c r="C3" s="55"/>
      <c r="D3" s="55"/>
      <c r="E3" s="55"/>
      <c r="F3" s="55"/>
      <c r="G3" s="55"/>
      <c r="H3" s="3"/>
    </row>
    <row r="4" spans="2:8" x14ac:dyDescent="0.2">
      <c r="B4" s="55" t="s">
        <v>31</v>
      </c>
      <c r="C4" s="55"/>
      <c r="D4" s="55"/>
      <c r="E4" s="55"/>
      <c r="F4" s="55"/>
      <c r="G4" s="55"/>
      <c r="H4" s="3"/>
    </row>
    <row r="5" spans="2:8" x14ac:dyDescent="0.2">
      <c r="B5" s="55"/>
      <c r="C5" s="55"/>
      <c r="D5" s="55"/>
      <c r="E5" s="55"/>
      <c r="F5" s="55"/>
      <c r="G5" s="55"/>
      <c r="H5" s="3"/>
    </row>
    <row r="6" spans="2:8" x14ac:dyDescent="0.2">
      <c r="B6" s="4" t="s">
        <v>3</v>
      </c>
      <c r="C6" s="5"/>
      <c r="D6" s="3"/>
      <c r="F6" s="31">
        <v>1.7299999999999999E-2</v>
      </c>
      <c r="G6" s="3"/>
      <c r="H6" s="3"/>
    </row>
    <row r="7" spans="2:8" x14ac:dyDescent="0.2">
      <c r="B7" s="4" t="s">
        <v>2</v>
      </c>
      <c r="C7" s="5"/>
      <c r="D7" s="3"/>
      <c r="F7" s="15">
        <v>1.15E-2</v>
      </c>
      <c r="G7" s="3"/>
      <c r="H7" s="3"/>
    </row>
    <row r="8" spans="2:8" x14ac:dyDescent="0.2">
      <c r="B8" s="4" t="s">
        <v>4</v>
      </c>
      <c r="C8" s="5"/>
      <c r="D8" s="3"/>
      <c r="F8" s="31">
        <f>F7+F6</f>
        <v>2.8799999999999999E-2</v>
      </c>
      <c r="G8" s="3"/>
      <c r="H8" s="3"/>
    </row>
    <row r="9" spans="2:8" x14ac:dyDescent="0.2">
      <c r="B9" s="4" t="s">
        <v>8</v>
      </c>
      <c r="C9" s="5"/>
      <c r="D9" s="3"/>
      <c r="F9" s="16">
        <v>500000</v>
      </c>
      <c r="G9" s="3"/>
      <c r="H9" s="3"/>
    </row>
    <row r="10" spans="2:8" x14ac:dyDescent="0.2">
      <c r="B10" s="4" t="s">
        <v>7</v>
      </c>
      <c r="C10" s="5"/>
      <c r="D10" s="3"/>
      <c r="F10" s="17">
        <f>F60-C14</f>
        <v>92</v>
      </c>
      <c r="G10" s="3"/>
      <c r="H10" s="3"/>
    </row>
    <row r="11" spans="2:8" x14ac:dyDescent="0.2">
      <c r="B11" s="4" t="s">
        <v>28</v>
      </c>
      <c r="C11" s="5"/>
      <c r="D11" s="47"/>
      <c r="F11" s="6">
        <v>43666</v>
      </c>
      <c r="G11" s="3"/>
      <c r="H11" s="3"/>
    </row>
    <row r="12" spans="2:8" x14ac:dyDescent="0.2">
      <c r="B12" s="4"/>
      <c r="C12" s="5"/>
      <c r="D12" s="47"/>
      <c r="F12" s="6"/>
      <c r="G12" s="3"/>
      <c r="H12" s="3"/>
    </row>
    <row r="13" spans="2:8" ht="40.799999999999997" x14ac:dyDescent="0.2">
      <c r="B13" s="18" t="s">
        <v>0</v>
      </c>
      <c r="C13" s="19" t="s">
        <v>6</v>
      </c>
      <c r="D13" s="20" t="s">
        <v>5</v>
      </c>
      <c r="E13" s="18" t="s">
        <v>0</v>
      </c>
      <c r="F13" s="19" t="s">
        <v>6</v>
      </c>
      <c r="G13" s="14" t="s">
        <v>5</v>
      </c>
      <c r="H13" s="7"/>
    </row>
    <row r="14" spans="2:8" s="21" customFormat="1" ht="12.75" customHeight="1" x14ac:dyDescent="0.25">
      <c r="B14" s="22">
        <v>1</v>
      </c>
      <c r="C14" s="23">
        <v>43028</v>
      </c>
      <c r="D14" s="24">
        <v>0</v>
      </c>
      <c r="E14" s="25">
        <f>B59+1</f>
        <v>47</v>
      </c>
      <c r="F14" s="23">
        <f>C59+1</f>
        <v>43074</v>
      </c>
      <c r="G14" s="24">
        <f>ROUND($F$9*$F$8/365*B59,2)</f>
        <v>1814.79</v>
      </c>
      <c r="H14" s="26"/>
    </row>
    <row r="15" spans="2:8" s="21" customFormat="1" ht="12.75" customHeight="1" x14ac:dyDescent="0.25">
      <c r="B15" s="22">
        <f t="shared" ref="B15:C30" si="0">B14+1</f>
        <v>2</v>
      </c>
      <c r="C15" s="23">
        <f t="shared" si="0"/>
        <v>43029</v>
      </c>
      <c r="D15" s="24">
        <f>ROUND($F$9*$F$8/365*B14,2)</f>
        <v>39.450000000000003</v>
      </c>
      <c r="E15" s="25">
        <f>E14+1</f>
        <v>48</v>
      </c>
      <c r="F15" s="23">
        <f t="shared" ref="F15:F59" si="1">F14+1</f>
        <v>43075</v>
      </c>
      <c r="G15" s="24">
        <f>ROUND($F$9*$F$8/365*E14,2)</f>
        <v>1854.25</v>
      </c>
      <c r="H15" s="26"/>
    </row>
    <row r="16" spans="2:8" s="21" customFormat="1" ht="12.75" customHeight="1" x14ac:dyDescent="0.25">
      <c r="B16" s="22">
        <f t="shared" si="0"/>
        <v>3</v>
      </c>
      <c r="C16" s="23">
        <f t="shared" si="0"/>
        <v>43030</v>
      </c>
      <c r="D16" s="24">
        <f t="shared" ref="D16:D59" si="2">ROUND($F$9*$F$8/365*B15,2)</f>
        <v>78.900000000000006</v>
      </c>
      <c r="E16" s="25">
        <f t="shared" ref="E16:E59" si="3">E15+1</f>
        <v>49</v>
      </c>
      <c r="F16" s="23">
        <f t="shared" si="1"/>
        <v>43076</v>
      </c>
      <c r="G16" s="24">
        <f t="shared" ref="G16:G59" si="4">ROUND($F$9*$F$8/365*E15,2)</f>
        <v>1893.7</v>
      </c>
      <c r="H16" s="26"/>
    </row>
    <row r="17" spans="2:8" s="21" customFormat="1" ht="12.75" customHeight="1" x14ac:dyDescent="0.25">
      <c r="B17" s="22">
        <f t="shared" si="0"/>
        <v>4</v>
      </c>
      <c r="C17" s="23">
        <f t="shared" si="0"/>
        <v>43031</v>
      </c>
      <c r="D17" s="24">
        <f t="shared" si="2"/>
        <v>118.36</v>
      </c>
      <c r="E17" s="25">
        <f t="shared" si="3"/>
        <v>50</v>
      </c>
      <c r="F17" s="23">
        <f t="shared" si="1"/>
        <v>43077</v>
      </c>
      <c r="G17" s="24">
        <f t="shared" si="4"/>
        <v>1933.15</v>
      </c>
      <c r="H17" s="26"/>
    </row>
    <row r="18" spans="2:8" s="21" customFormat="1" ht="12.75" customHeight="1" x14ac:dyDescent="0.25">
      <c r="B18" s="22">
        <f t="shared" si="0"/>
        <v>5</v>
      </c>
      <c r="C18" s="23">
        <f t="shared" si="0"/>
        <v>43032</v>
      </c>
      <c r="D18" s="24">
        <f t="shared" si="2"/>
        <v>157.81</v>
      </c>
      <c r="E18" s="25">
        <f t="shared" si="3"/>
        <v>51</v>
      </c>
      <c r="F18" s="23">
        <f t="shared" si="1"/>
        <v>43078</v>
      </c>
      <c r="G18" s="24">
        <f t="shared" si="4"/>
        <v>1972.6</v>
      </c>
      <c r="H18" s="26"/>
    </row>
    <row r="19" spans="2:8" s="21" customFormat="1" ht="12.75" customHeight="1" x14ac:dyDescent="0.25">
      <c r="B19" s="22">
        <f t="shared" si="0"/>
        <v>6</v>
      </c>
      <c r="C19" s="23">
        <f t="shared" si="0"/>
        <v>43033</v>
      </c>
      <c r="D19" s="24">
        <f t="shared" si="2"/>
        <v>197.26</v>
      </c>
      <c r="E19" s="25">
        <f t="shared" si="3"/>
        <v>52</v>
      </c>
      <c r="F19" s="23">
        <f t="shared" si="1"/>
        <v>43079</v>
      </c>
      <c r="G19" s="24">
        <f t="shared" si="4"/>
        <v>2012.05</v>
      </c>
      <c r="H19" s="26"/>
    </row>
    <row r="20" spans="2:8" s="21" customFormat="1" ht="12.75" customHeight="1" x14ac:dyDescent="0.25">
      <c r="B20" s="22">
        <f t="shared" si="0"/>
        <v>7</v>
      </c>
      <c r="C20" s="23">
        <f t="shared" si="0"/>
        <v>43034</v>
      </c>
      <c r="D20" s="24">
        <f t="shared" si="2"/>
        <v>236.71</v>
      </c>
      <c r="E20" s="25">
        <f t="shared" si="3"/>
        <v>53</v>
      </c>
      <c r="F20" s="23">
        <f t="shared" si="1"/>
        <v>43080</v>
      </c>
      <c r="G20" s="24">
        <f t="shared" si="4"/>
        <v>2051.5100000000002</v>
      </c>
      <c r="H20" s="26"/>
    </row>
    <row r="21" spans="2:8" s="21" customFormat="1" ht="12.75" customHeight="1" x14ac:dyDescent="0.25">
      <c r="B21" s="22">
        <f t="shared" si="0"/>
        <v>8</v>
      </c>
      <c r="C21" s="23">
        <f t="shared" si="0"/>
        <v>43035</v>
      </c>
      <c r="D21" s="24">
        <f t="shared" si="2"/>
        <v>276.16000000000003</v>
      </c>
      <c r="E21" s="25">
        <f t="shared" si="3"/>
        <v>54</v>
      </c>
      <c r="F21" s="23">
        <f t="shared" si="1"/>
        <v>43081</v>
      </c>
      <c r="G21" s="24">
        <f t="shared" si="4"/>
        <v>2090.96</v>
      </c>
      <c r="H21" s="26"/>
    </row>
    <row r="22" spans="2:8" s="21" customFormat="1" ht="12.75" customHeight="1" x14ac:dyDescent="0.25">
      <c r="B22" s="22">
        <f t="shared" si="0"/>
        <v>9</v>
      </c>
      <c r="C22" s="23">
        <f t="shared" si="0"/>
        <v>43036</v>
      </c>
      <c r="D22" s="24">
        <f t="shared" si="2"/>
        <v>315.62</v>
      </c>
      <c r="E22" s="25">
        <f t="shared" si="3"/>
        <v>55</v>
      </c>
      <c r="F22" s="23">
        <f t="shared" si="1"/>
        <v>43082</v>
      </c>
      <c r="G22" s="24">
        <f t="shared" si="4"/>
        <v>2130.41</v>
      </c>
      <c r="H22" s="26"/>
    </row>
    <row r="23" spans="2:8" s="21" customFormat="1" ht="12.75" customHeight="1" x14ac:dyDescent="0.25">
      <c r="B23" s="22">
        <f t="shared" si="0"/>
        <v>10</v>
      </c>
      <c r="C23" s="23">
        <f t="shared" si="0"/>
        <v>43037</v>
      </c>
      <c r="D23" s="24">
        <f t="shared" si="2"/>
        <v>355.07</v>
      </c>
      <c r="E23" s="25">
        <f t="shared" si="3"/>
        <v>56</v>
      </c>
      <c r="F23" s="23">
        <f t="shared" si="1"/>
        <v>43083</v>
      </c>
      <c r="G23" s="24">
        <f t="shared" si="4"/>
        <v>2169.86</v>
      </c>
      <c r="H23" s="26"/>
    </row>
    <row r="24" spans="2:8" s="21" customFormat="1" ht="12.75" customHeight="1" x14ac:dyDescent="0.25">
      <c r="B24" s="22">
        <f t="shared" si="0"/>
        <v>11</v>
      </c>
      <c r="C24" s="23">
        <f t="shared" si="0"/>
        <v>43038</v>
      </c>
      <c r="D24" s="24">
        <f t="shared" si="2"/>
        <v>394.52</v>
      </c>
      <c r="E24" s="25">
        <f t="shared" si="3"/>
        <v>57</v>
      </c>
      <c r="F24" s="23">
        <f t="shared" si="1"/>
        <v>43084</v>
      </c>
      <c r="G24" s="24">
        <f t="shared" si="4"/>
        <v>2209.3200000000002</v>
      </c>
      <c r="H24" s="26"/>
    </row>
    <row r="25" spans="2:8" s="21" customFormat="1" ht="12.75" customHeight="1" x14ac:dyDescent="0.25">
      <c r="B25" s="22">
        <f t="shared" si="0"/>
        <v>12</v>
      </c>
      <c r="C25" s="23">
        <f t="shared" si="0"/>
        <v>43039</v>
      </c>
      <c r="D25" s="24">
        <f t="shared" si="2"/>
        <v>433.97</v>
      </c>
      <c r="E25" s="25">
        <f t="shared" si="3"/>
        <v>58</v>
      </c>
      <c r="F25" s="23">
        <f t="shared" si="1"/>
        <v>43085</v>
      </c>
      <c r="G25" s="24">
        <f t="shared" si="4"/>
        <v>2248.77</v>
      </c>
      <c r="H25" s="26"/>
    </row>
    <row r="26" spans="2:8" s="21" customFormat="1" ht="12.75" customHeight="1" x14ac:dyDescent="0.25">
      <c r="B26" s="22">
        <f t="shared" si="0"/>
        <v>13</v>
      </c>
      <c r="C26" s="23">
        <f t="shared" si="0"/>
        <v>43040</v>
      </c>
      <c r="D26" s="24">
        <f t="shared" si="2"/>
        <v>473.42</v>
      </c>
      <c r="E26" s="25">
        <f t="shared" si="3"/>
        <v>59</v>
      </c>
      <c r="F26" s="23">
        <f t="shared" si="1"/>
        <v>43086</v>
      </c>
      <c r="G26" s="24">
        <f t="shared" si="4"/>
        <v>2288.2199999999998</v>
      </c>
      <c r="H26" s="26"/>
    </row>
    <row r="27" spans="2:8" s="21" customFormat="1" ht="12.75" customHeight="1" x14ac:dyDescent="0.25">
      <c r="B27" s="22">
        <f t="shared" si="0"/>
        <v>14</v>
      </c>
      <c r="C27" s="23">
        <f t="shared" si="0"/>
        <v>43041</v>
      </c>
      <c r="D27" s="24">
        <f t="shared" si="2"/>
        <v>512.88</v>
      </c>
      <c r="E27" s="25">
        <f t="shared" si="3"/>
        <v>60</v>
      </c>
      <c r="F27" s="23">
        <f t="shared" si="1"/>
        <v>43087</v>
      </c>
      <c r="G27" s="24">
        <f t="shared" si="4"/>
        <v>2327.67</v>
      </c>
      <c r="H27" s="26"/>
    </row>
    <row r="28" spans="2:8" s="21" customFormat="1" ht="12.75" customHeight="1" x14ac:dyDescent="0.25">
      <c r="B28" s="22">
        <f t="shared" si="0"/>
        <v>15</v>
      </c>
      <c r="C28" s="23">
        <f t="shared" si="0"/>
        <v>43042</v>
      </c>
      <c r="D28" s="24">
        <f t="shared" si="2"/>
        <v>552.33000000000004</v>
      </c>
      <c r="E28" s="25">
        <f t="shared" si="3"/>
        <v>61</v>
      </c>
      <c r="F28" s="23">
        <f t="shared" si="1"/>
        <v>43088</v>
      </c>
      <c r="G28" s="24">
        <f t="shared" si="4"/>
        <v>2367.12</v>
      </c>
      <c r="H28" s="26"/>
    </row>
    <row r="29" spans="2:8" s="21" customFormat="1" ht="12.75" customHeight="1" x14ac:dyDescent="0.25">
      <c r="B29" s="22">
        <f t="shared" si="0"/>
        <v>16</v>
      </c>
      <c r="C29" s="23">
        <f t="shared" si="0"/>
        <v>43043</v>
      </c>
      <c r="D29" s="24">
        <f t="shared" si="2"/>
        <v>591.78</v>
      </c>
      <c r="E29" s="25">
        <f t="shared" si="3"/>
        <v>62</v>
      </c>
      <c r="F29" s="23">
        <f t="shared" si="1"/>
        <v>43089</v>
      </c>
      <c r="G29" s="24">
        <f t="shared" si="4"/>
        <v>2406.58</v>
      </c>
      <c r="H29" s="26"/>
    </row>
    <row r="30" spans="2:8" s="21" customFormat="1" ht="12.75" customHeight="1" x14ac:dyDescent="0.25">
      <c r="B30" s="22">
        <f t="shared" si="0"/>
        <v>17</v>
      </c>
      <c r="C30" s="23">
        <f t="shared" si="0"/>
        <v>43044</v>
      </c>
      <c r="D30" s="24">
        <f t="shared" si="2"/>
        <v>631.23</v>
      </c>
      <c r="E30" s="25">
        <f t="shared" si="3"/>
        <v>63</v>
      </c>
      <c r="F30" s="23">
        <f t="shared" si="1"/>
        <v>43090</v>
      </c>
      <c r="G30" s="24">
        <f t="shared" si="4"/>
        <v>2446.0300000000002</v>
      </c>
      <c r="H30" s="26"/>
    </row>
    <row r="31" spans="2:8" s="21" customFormat="1" ht="12.75" customHeight="1" x14ac:dyDescent="0.25">
      <c r="B31" s="22">
        <f t="shared" ref="B31:C46" si="5">B30+1</f>
        <v>18</v>
      </c>
      <c r="C31" s="23">
        <f t="shared" si="5"/>
        <v>43045</v>
      </c>
      <c r="D31" s="24">
        <f t="shared" si="2"/>
        <v>670.68</v>
      </c>
      <c r="E31" s="25">
        <f t="shared" si="3"/>
        <v>64</v>
      </c>
      <c r="F31" s="23">
        <f t="shared" si="1"/>
        <v>43091</v>
      </c>
      <c r="G31" s="24">
        <f t="shared" si="4"/>
        <v>2485.48</v>
      </c>
      <c r="H31" s="26"/>
    </row>
    <row r="32" spans="2:8" s="21" customFormat="1" ht="12.75" customHeight="1" x14ac:dyDescent="0.25">
      <c r="B32" s="22">
        <f t="shared" si="5"/>
        <v>19</v>
      </c>
      <c r="C32" s="23">
        <f t="shared" si="5"/>
        <v>43046</v>
      </c>
      <c r="D32" s="24">
        <f t="shared" si="2"/>
        <v>710.14</v>
      </c>
      <c r="E32" s="25">
        <f t="shared" si="3"/>
        <v>65</v>
      </c>
      <c r="F32" s="23">
        <f t="shared" si="1"/>
        <v>43092</v>
      </c>
      <c r="G32" s="24">
        <f t="shared" si="4"/>
        <v>2524.9299999999998</v>
      </c>
      <c r="H32" s="26"/>
    </row>
    <row r="33" spans="2:8" s="21" customFormat="1" ht="12.75" customHeight="1" x14ac:dyDescent="0.25">
      <c r="B33" s="22">
        <f t="shared" si="5"/>
        <v>20</v>
      </c>
      <c r="C33" s="23">
        <f t="shared" si="5"/>
        <v>43047</v>
      </c>
      <c r="D33" s="24">
        <f t="shared" si="2"/>
        <v>749.59</v>
      </c>
      <c r="E33" s="25">
        <f t="shared" si="3"/>
        <v>66</v>
      </c>
      <c r="F33" s="23">
        <f t="shared" si="1"/>
        <v>43093</v>
      </c>
      <c r="G33" s="24">
        <f t="shared" si="4"/>
        <v>2564.38</v>
      </c>
      <c r="H33" s="26"/>
    </row>
    <row r="34" spans="2:8" s="21" customFormat="1" ht="12.75" customHeight="1" x14ac:dyDescent="0.25">
      <c r="B34" s="22">
        <f t="shared" si="5"/>
        <v>21</v>
      </c>
      <c r="C34" s="23">
        <f t="shared" si="5"/>
        <v>43048</v>
      </c>
      <c r="D34" s="24">
        <f t="shared" si="2"/>
        <v>789.04</v>
      </c>
      <c r="E34" s="25">
        <f t="shared" si="3"/>
        <v>67</v>
      </c>
      <c r="F34" s="23">
        <f t="shared" si="1"/>
        <v>43094</v>
      </c>
      <c r="G34" s="24">
        <f t="shared" si="4"/>
        <v>2603.84</v>
      </c>
      <c r="H34" s="26"/>
    </row>
    <row r="35" spans="2:8" s="21" customFormat="1" ht="12.75" customHeight="1" x14ac:dyDescent="0.25">
      <c r="B35" s="22">
        <f t="shared" si="5"/>
        <v>22</v>
      </c>
      <c r="C35" s="23">
        <f t="shared" si="5"/>
        <v>43049</v>
      </c>
      <c r="D35" s="24">
        <f t="shared" si="2"/>
        <v>828.49</v>
      </c>
      <c r="E35" s="25">
        <f t="shared" si="3"/>
        <v>68</v>
      </c>
      <c r="F35" s="23">
        <f t="shared" si="1"/>
        <v>43095</v>
      </c>
      <c r="G35" s="24">
        <f t="shared" si="4"/>
        <v>2643.29</v>
      </c>
      <c r="H35" s="26"/>
    </row>
    <row r="36" spans="2:8" s="21" customFormat="1" ht="12.75" customHeight="1" x14ac:dyDescent="0.25">
      <c r="B36" s="22">
        <f t="shared" si="5"/>
        <v>23</v>
      </c>
      <c r="C36" s="23">
        <f t="shared" si="5"/>
        <v>43050</v>
      </c>
      <c r="D36" s="24">
        <f t="shared" si="2"/>
        <v>867.95</v>
      </c>
      <c r="E36" s="25">
        <f t="shared" si="3"/>
        <v>69</v>
      </c>
      <c r="F36" s="23">
        <f t="shared" si="1"/>
        <v>43096</v>
      </c>
      <c r="G36" s="24">
        <f t="shared" si="4"/>
        <v>2682.74</v>
      </c>
      <c r="H36" s="26"/>
    </row>
    <row r="37" spans="2:8" s="21" customFormat="1" ht="12.75" customHeight="1" x14ac:dyDescent="0.25">
      <c r="B37" s="22">
        <f t="shared" si="5"/>
        <v>24</v>
      </c>
      <c r="C37" s="23">
        <f t="shared" si="5"/>
        <v>43051</v>
      </c>
      <c r="D37" s="24">
        <f t="shared" si="2"/>
        <v>907.4</v>
      </c>
      <c r="E37" s="25">
        <f t="shared" si="3"/>
        <v>70</v>
      </c>
      <c r="F37" s="23">
        <f t="shared" si="1"/>
        <v>43097</v>
      </c>
      <c r="G37" s="24">
        <f t="shared" si="4"/>
        <v>2722.19</v>
      </c>
      <c r="H37" s="26"/>
    </row>
    <row r="38" spans="2:8" s="21" customFormat="1" ht="12.75" customHeight="1" x14ac:dyDescent="0.25">
      <c r="B38" s="22">
        <f t="shared" si="5"/>
        <v>25</v>
      </c>
      <c r="C38" s="23">
        <f t="shared" si="5"/>
        <v>43052</v>
      </c>
      <c r="D38" s="24">
        <f t="shared" si="2"/>
        <v>946.85</v>
      </c>
      <c r="E38" s="25">
        <f t="shared" si="3"/>
        <v>71</v>
      </c>
      <c r="F38" s="23">
        <f t="shared" si="1"/>
        <v>43098</v>
      </c>
      <c r="G38" s="24">
        <f t="shared" si="4"/>
        <v>2761.64</v>
      </c>
      <c r="H38" s="26"/>
    </row>
    <row r="39" spans="2:8" s="21" customFormat="1" ht="12.75" customHeight="1" x14ac:dyDescent="0.25">
      <c r="B39" s="22">
        <f t="shared" si="5"/>
        <v>26</v>
      </c>
      <c r="C39" s="23">
        <f t="shared" si="5"/>
        <v>43053</v>
      </c>
      <c r="D39" s="24">
        <f t="shared" si="2"/>
        <v>986.3</v>
      </c>
      <c r="E39" s="25">
        <f t="shared" si="3"/>
        <v>72</v>
      </c>
      <c r="F39" s="23">
        <f t="shared" si="1"/>
        <v>43099</v>
      </c>
      <c r="G39" s="24">
        <f t="shared" si="4"/>
        <v>2801.1</v>
      </c>
      <c r="H39" s="26"/>
    </row>
    <row r="40" spans="2:8" s="21" customFormat="1" ht="12.75" customHeight="1" x14ac:dyDescent="0.25">
      <c r="B40" s="22">
        <f t="shared" si="5"/>
        <v>27</v>
      </c>
      <c r="C40" s="23">
        <f t="shared" si="5"/>
        <v>43054</v>
      </c>
      <c r="D40" s="24">
        <f t="shared" si="2"/>
        <v>1025.75</v>
      </c>
      <c r="E40" s="25">
        <f t="shared" si="3"/>
        <v>73</v>
      </c>
      <c r="F40" s="23">
        <f t="shared" si="1"/>
        <v>43100</v>
      </c>
      <c r="G40" s="24">
        <f t="shared" si="4"/>
        <v>2840.55</v>
      </c>
      <c r="H40" s="26"/>
    </row>
    <row r="41" spans="2:8" s="21" customFormat="1" ht="12.75" customHeight="1" x14ac:dyDescent="0.25">
      <c r="B41" s="22">
        <f t="shared" si="5"/>
        <v>28</v>
      </c>
      <c r="C41" s="23">
        <f t="shared" si="5"/>
        <v>43055</v>
      </c>
      <c r="D41" s="24">
        <f t="shared" si="2"/>
        <v>1065.21</v>
      </c>
      <c r="E41" s="25">
        <f t="shared" si="3"/>
        <v>74</v>
      </c>
      <c r="F41" s="23">
        <f t="shared" si="1"/>
        <v>43101</v>
      </c>
      <c r="G41" s="24">
        <f t="shared" si="4"/>
        <v>2880</v>
      </c>
      <c r="H41" s="26"/>
    </row>
    <row r="42" spans="2:8" s="21" customFormat="1" ht="12.75" customHeight="1" x14ac:dyDescent="0.25">
      <c r="B42" s="22">
        <f t="shared" si="5"/>
        <v>29</v>
      </c>
      <c r="C42" s="23">
        <f t="shared" si="5"/>
        <v>43056</v>
      </c>
      <c r="D42" s="24">
        <f t="shared" si="2"/>
        <v>1104.6600000000001</v>
      </c>
      <c r="E42" s="25">
        <f t="shared" si="3"/>
        <v>75</v>
      </c>
      <c r="F42" s="23">
        <f t="shared" si="1"/>
        <v>43102</v>
      </c>
      <c r="G42" s="24">
        <f t="shared" si="4"/>
        <v>2919.45</v>
      </c>
      <c r="H42" s="26"/>
    </row>
    <row r="43" spans="2:8" s="21" customFormat="1" ht="12.75" customHeight="1" x14ac:dyDescent="0.25">
      <c r="B43" s="22">
        <f t="shared" si="5"/>
        <v>30</v>
      </c>
      <c r="C43" s="23">
        <f t="shared" si="5"/>
        <v>43057</v>
      </c>
      <c r="D43" s="24">
        <f t="shared" si="2"/>
        <v>1144.1099999999999</v>
      </c>
      <c r="E43" s="25">
        <f t="shared" si="3"/>
        <v>76</v>
      </c>
      <c r="F43" s="23">
        <f t="shared" si="1"/>
        <v>43103</v>
      </c>
      <c r="G43" s="24">
        <f t="shared" si="4"/>
        <v>2958.9</v>
      </c>
      <c r="H43" s="26"/>
    </row>
    <row r="44" spans="2:8" s="21" customFormat="1" ht="12.75" customHeight="1" x14ac:dyDescent="0.25">
      <c r="B44" s="22">
        <f t="shared" si="5"/>
        <v>31</v>
      </c>
      <c r="C44" s="23">
        <f t="shared" si="5"/>
        <v>43058</v>
      </c>
      <c r="D44" s="24">
        <f t="shared" si="2"/>
        <v>1183.56</v>
      </c>
      <c r="E44" s="25">
        <f t="shared" si="3"/>
        <v>77</v>
      </c>
      <c r="F44" s="23">
        <f t="shared" si="1"/>
        <v>43104</v>
      </c>
      <c r="G44" s="24">
        <f t="shared" si="4"/>
        <v>2998.36</v>
      </c>
      <c r="H44" s="26"/>
    </row>
    <row r="45" spans="2:8" s="21" customFormat="1" ht="12.75" customHeight="1" x14ac:dyDescent="0.25">
      <c r="B45" s="22">
        <f t="shared" si="5"/>
        <v>32</v>
      </c>
      <c r="C45" s="23">
        <f t="shared" si="5"/>
        <v>43059</v>
      </c>
      <c r="D45" s="24">
        <f t="shared" si="2"/>
        <v>1223.01</v>
      </c>
      <c r="E45" s="25">
        <f t="shared" si="3"/>
        <v>78</v>
      </c>
      <c r="F45" s="23">
        <f t="shared" si="1"/>
        <v>43105</v>
      </c>
      <c r="G45" s="24">
        <f t="shared" si="4"/>
        <v>3037.81</v>
      </c>
      <c r="H45" s="26"/>
    </row>
    <row r="46" spans="2:8" s="21" customFormat="1" ht="12.75" customHeight="1" x14ac:dyDescent="0.25">
      <c r="B46" s="22">
        <f t="shared" si="5"/>
        <v>33</v>
      </c>
      <c r="C46" s="23">
        <f t="shared" si="5"/>
        <v>43060</v>
      </c>
      <c r="D46" s="24">
        <f t="shared" si="2"/>
        <v>1262.47</v>
      </c>
      <c r="E46" s="25">
        <f t="shared" si="3"/>
        <v>79</v>
      </c>
      <c r="F46" s="23">
        <f t="shared" si="1"/>
        <v>43106</v>
      </c>
      <c r="G46" s="24">
        <f t="shared" si="4"/>
        <v>3077.26</v>
      </c>
      <c r="H46" s="26"/>
    </row>
    <row r="47" spans="2:8" s="21" customFormat="1" ht="12.75" customHeight="1" x14ac:dyDescent="0.25">
      <c r="B47" s="22">
        <f t="shared" ref="B47:C59" si="6">B46+1</f>
        <v>34</v>
      </c>
      <c r="C47" s="23">
        <f t="shared" si="6"/>
        <v>43061</v>
      </c>
      <c r="D47" s="24">
        <f t="shared" si="2"/>
        <v>1301.92</v>
      </c>
      <c r="E47" s="25">
        <f t="shared" si="3"/>
        <v>80</v>
      </c>
      <c r="F47" s="23">
        <f t="shared" si="1"/>
        <v>43107</v>
      </c>
      <c r="G47" s="24">
        <f t="shared" si="4"/>
        <v>3116.71</v>
      </c>
      <c r="H47" s="26"/>
    </row>
    <row r="48" spans="2:8" s="21" customFormat="1" ht="12.75" customHeight="1" x14ac:dyDescent="0.25">
      <c r="B48" s="22">
        <f t="shared" si="6"/>
        <v>35</v>
      </c>
      <c r="C48" s="23">
        <f t="shared" si="6"/>
        <v>43062</v>
      </c>
      <c r="D48" s="24">
        <f t="shared" si="2"/>
        <v>1341.37</v>
      </c>
      <c r="E48" s="25">
        <f t="shared" si="3"/>
        <v>81</v>
      </c>
      <c r="F48" s="23">
        <f t="shared" si="1"/>
        <v>43108</v>
      </c>
      <c r="G48" s="24">
        <f t="shared" si="4"/>
        <v>3156.16</v>
      </c>
      <c r="H48" s="26"/>
    </row>
    <row r="49" spans="1:8" s="21" customFormat="1" ht="12.75" customHeight="1" x14ac:dyDescent="0.25">
      <c r="B49" s="22">
        <f t="shared" si="6"/>
        <v>36</v>
      </c>
      <c r="C49" s="23">
        <f t="shared" si="6"/>
        <v>43063</v>
      </c>
      <c r="D49" s="24">
        <f t="shared" si="2"/>
        <v>1380.82</v>
      </c>
      <c r="E49" s="25">
        <f t="shared" si="3"/>
        <v>82</v>
      </c>
      <c r="F49" s="23">
        <f t="shared" si="1"/>
        <v>43109</v>
      </c>
      <c r="G49" s="24">
        <f t="shared" si="4"/>
        <v>3195.62</v>
      </c>
      <c r="H49" s="26"/>
    </row>
    <row r="50" spans="1:8" s="21" customFormat="1" ht="12.75" customHeight="1" x14ac:dyDescent="0.25">
      <c r="B50" s="22">
        <f t="shared" si="6"/>
        <v>37</v>
      </c>
      <c r="C50" s="23">
        <f t="shared" si="6"/>
        <v>43064</v>
      </c>
      <c r="D50" s="24">
        <f t="shared" si="2"/>
        <v>1420.27</v>
      </c>
      <c r="E50" s="25">
        <f t="shared" si="3"/>
        <v>83</v>
      </c>
      <c r="F50" s="23">
        <f t="shared" si="1"/>
        <v>43110</v>
      </c>
      <c r="G50" s="24">
        <f t="shared" si="4"/>
        <v>3235.07</v>
      </c>
      <c r="H50" s="26"/>
    </row>
    <row r="51" spans="1:8" s="21" customFormat="1" ht="12.75" customHeight="1" x14ac:dyDescent="0.25">
      <c r="B51" s="22">
        <f t="shared" si="6"/>
        <v>38</v>
      </c>
      <c r="C51" s="23">
        <f t="shared" si="6"/>
        <v>43065</v>
      </c>
      <c r="D51" s="24">
        <f t="shared" si="2"/>
        <v>1459.73</v>
      </c>
      <c r="E51" s="25">
        <f t="shared" si="3"/>
        <v>84</v>
      </c>
      <c r="F51" s="23">
        <f t="shared" si="1"/>
        <v>43111</v>
      </c>
      <c r="G51" s="24">
        <f t="shared" si="4"/>
        <v>3274.52</v>
      </c>
      <c r="H51" s="26"/>
    </row>
    <row r="52" spans="1:8" s="21" customFormat="1" ht="12.75" customHeight="1" x14ac:dyDescent="0.25">
      <c r="B52" s="22">
        <f t="shared" si="6"/>
        <v>39</v>
      </c>
      <c r="C52" s="23">
        <f t="shared" si="6"/>
        <v>43066</v>
      </c>
      <c r="D52" s="24">
        <f t="shared" si="2"/>
        <v>1499.18</v>
      </c>
      <c r="E52" s="25">
        <f t="shared" si="3"/>
        <v>85</v>
      </c>
      <c r="F52" s="23">
        <f t="shared" si="1"/>
        <v>43112</v>
      </c>
      <c r="G52" s="24">
        <f t="shared" si="4"/>
        <v>3313.97</v>
      </c>
      <c r="H52" s="26"/>
    </row>
    <row r="53" spans="1:8" s="21" customFormat="1" ht="12.75" customHeight="1" x14ac:dyDescent="0.25">
      <c r="B53" s="22">
        <f t="shared" si="6"/>
        <v>40</v>
      </c>
      <c r="C53" s="23">
        <f t="shared" si="6"/>
        <v>43067</v>
      </c>
      <c r="D53" s="24">
        <f t="shared" si="2"/>
        <v>1538.63</v>
      </c>
      <c r="E53" s="25">
        <f t="shared" si="3"/>
        <v>86</v>
      </c>
      <c r="F53" s="23">
        <f t="shared" si="1"/>
        <v>43113</v>
      </c>
      <c r="G53" s="24">
        <f t="shared" si="4"/>
        <v>3353.42</v>
      </c>
      <c r="H53" s="27"/>
    </row>
    <row r="54" spans="1:8" s="21" customFormat="1" ht="12.75" customHeight="1" x14ac:dyDescent="0.25">
      <c r="B54" s="22">
        <f t="shared" si="6"/>
        <v>41</v>
      </c>
      <c r="C54" s="23">
        <f t="shared" si="6"/>
        <v>43068</v>
      </c>
      <c r="D54" s="24">
        <f t="shared" si="2"/>
        <v>1578.08</v>
      </c>
      <c r="E54" s="25">
        <f t="shared" si="3"/>
        <v>87</v>
      </c>
      <c r="F54" s="23">
        <f t="shared" si="1"/>
        <v>43114</v>
      </c>
      <c r="G54" s="24">
        <f t="shared" si="4"/>
        <v>3392.88</v>
      </c>
      <c r="H54" s="26"/>
    </row>
    <row r="55" spans="1:8" s="21" customFormat="1" ht="12.75" customHeight="1" x14ac:dyDescent="0.25">
      <c r="B55" s="22">
        <f t="shared" si="6"/>
        <v>42</v>
      </c>
      <c r="C55" s="23">
        <f t="shared" si="6"/>
        <v>43069</v>
      </c>
      <c r="D55" s="24">
        <f t="shared" si="2"/>
        <v>1617.53</v>
      </c>
      <c r="E55" s="25">
        <f t="shared" si="3"/>
        <v>88</v>
      </c>
      <c r="F55" s="23">
        <f t="shared" si="1"/>
        <v>43115</v>
      </c>
      <c r="G55" s="24">
        <f t="shared" si="4"/>
        <v>3432.33</v>
      </c>
      <c r="H55" s="26"/>
    </row>
    <row r="56" spans="1:8" s="21" customFormat="1" ht="12.75" customHeight="1" x14ac:dyDescent="0.25">
      <c r="B56" s="22">
        <f t="shared" si="6"/>
        <v>43</v>
      </c>
      <c r="C56" s="23">
        <f t="shared" si="6"/>
        <v>43070</v>
      </c>
      <c r="D56" s="24">
        <f t="shared" si="2"/>
        <v>1656.99</v>
      </c>
      <c r="E56" s="25">
        <f t="shared" si="3"/>
        <v>89</v>
      </c>
      <c r="F56" s="23">
        <f t="shared" si="1"/>
        <v>43116</v>
      </c>
      <c r="G56" s="24">
        <f t="shared" si="4"/>
        <v>3471.78</v>
      </c>
      <c r="H56" s="26"/>
    </row>
    <row r="57" spans="1:8" s="21" customFormat="1" ht="12.75" customHeight="1" x14ac:dyDescent="0.25">
      <c r="B57" s="22">
        <f t="shared" si="6"/>
        <v>44</v>
      </c>
      <c r="C57" s="23">
        <f t="shared" si="6"/>
        <v>43071</v>
      </c>
      <c r="D57" s="24">
        <f t="shared" si="2"/>
        <v>1696.44</v>
      </c>
      <c r="E57" s="25">
        <f t="shared" si="3"/>
        <v>90</v>
      </c>
      <c r="F57" s="23">
        <f t="shared" si="1"/>
        <v>43117</v>
      </c>
      <c r="G57" s="24">
        <f t="shared" si="4"/>
        <v>3511.23</v>
      </c>
      <c r="H57" s="26"/>
    </row>
    <row r="58" spans="1:8" s="21" customFormat="1" ht="12.75" customHeight="1" x14ac:dyDescent="0.25">
      <c r="B58" s="22">
        <f t="shared" si="6"/>
        <v>45</v>
      </c>
      <c r="C58" s="23">
        <f t="shared" si="6"/>
        <v>43072</v>
      </c>
      <c r="D58" s="24">
        <f t="shared" si="2"/>
        <v>1735.89</v>
      </c>
      <c r="E58" s="25">
        <f t="shared" si="3"/>
        <v>91</v>
      </c>
      <c r="F58" s="23">
        <f t="shared" si="1"/>
        <v>43118</v>
      </c>
      <c r="G58" s="24">
        <f t="shared" si="4"/>
        <v>3550.68</v>
      </c>
      <c r="H58" s="26"/>
    </row>
    <row r="59" spans="1:8" s="21" customFormat="1" ht="12.75" customHeight="1" x14ac:dyDescent="0.25">
      <c r="B59" s="22">
        <f t="shared" si="6"/>
        <v>46</v>
      </c>
      <c r="C59" s="23">
        <f t="shared" si="6"/>
        <v>43073</v>
      </c>
      <c r="D59" s="24">
        <f t="shared" si="2"/>
        <v>1775.34</v>
      </c>
      <c r="E59" s="25">
        <f t="shared" si="3"/>
        <v>92</v>
      </c>
      <c r="F59" s="23">
        <f t="shared" si="1"/>
        <v>43119</v>
      </c>
      <c r="G59" s="24">
        <f t="shared" si="4"/>
        <v>3590.14</v>
      </c>
      <c r="H59" s="26"/>
    </row>
    <row r="60" spans="1:8" s="21" customFormat="1" ht="39.75" customHeight="1" x14ac:dyDescent="0.25">
      <c r="A60" s="28"/>
      <c r="E60" s="28"/>
      <c r="F60" s="29">
        <f>F59+1</f>
        <v>43120</v>
      </c>
      <c r="G60" s="32">
        <f>ROUND($F$9*$F$8/365*E59,2)</f>
        <v>3629.59</v>
      </c>
      <c r="H60" s="30"/>
    </row>
    <row r="61" spans="1:8" x14ac:dyDescent="0.2">
      <c r="A61" s="8"/>
      <c r="H61" s="10"/>
    </row>
    <row r="62" spans="1:8" ht="23.25" customHeight="1" x14ac:dyDescent="0.2">
      <c r="A62" s="8"/>
      <c r="B62" s="56" t="s">
        <v>29</v>
      </c>
      <c r="C62" s="56"/>
      <c r="D62" s="56"/>
      <c r="E62" s="56"/>
      <c r="F62" s="56"/>
      <c r="G62" s="56"/>
      <c r="H62" s="12"/>
    </row>
    <row r="63" spans="1:8" x14ac:dyDescent="0.2">
      <c r="A63" s="8"/>
      <c r="B63" s="9"/>
      <c r="G63" s="11"/>
      <c r="H63" s="12"/>
    </row>
    <row r="64" spans="1:8" x14ac:dyDescent="0.2">
      <c r="A64" s="8"/>
      <c r="B64" s="9"/>
      <c r="G64" s="11"/>
      <c r="H64" s="13"/>
    </row>
  </sheetData>
  <mergeCells count="5">
    <mergeCell ref="B2:G2"/>
    <mergeCell ref="B3:G3"/>
    <mergeCell ref="B4:G4"/>
    <mergeCell ref="B5:G5"/>
    <mergeCell ref="B62:G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topLeftCell="A40" workbookViewId="0">
      <selection activeCell="G59" sqref="G59"/>
    </sheetView>
  </sheetViews>
  <sheetFormatPr defaultColWidth="9.109375" defaultRowHeight="10.199999999999999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2" spans="2:8" x14ac:dyDescent="0.2">
      <c r="B2" s="54" t="s">
        <v>37</v>
      </c>
      <c r="C2" s="54"/>
      <c r="D2" s="54"/>
      <c r="E2" s="54"/>
      <c r="F2" s="54"/>
      <c r="G2" s="54"/>
      <c r="H2" s="3"/>
    </row>
    <row r="3" spans="2:8" x14ac:dyDescent="0.2">
      <c r="B3" s="55" t="s">
        <v>30</v>
      </c>
      <c r="C3" s="55"/>
      <c r="D3" s="55"/>
      <c r="E3" s="55"/>
      <c r="F3" s="55"/>
      <c r="G3" s="55"/>
      <c r="H3" s="3"/>
    </row>
    <row r="4" spans="2:8" x14ac:dyDescent="0.2">
      <c r="B4" s="55" t="s">
        <v>31</v>
      </c>
      <c r="C4" s="55"/>
      <c r="D4" s="55"/>
      <c r="E4" s="55"/>
      <c r="F4" s="55"/>
      <c r="G4" s="55"/>
      <c r="H4" s="3"/>
    </row>
    <row r="5" spans="2:8" x14ac:dyDescent="0.2">
      <c r="B5" s="55"/>
      <c r="C5" s="55"/>
      <c r="D5" s="55"/>
      <c r="E5" s="55"/>
      <c r="F5" s="55"/>
      <c r="G5" s="55"/>
      <c r="H5" s="3"/>
    </row>
    <row r="6" spans="2:8" x14ac:dyDescent="0.2">
      <c r="B6" s="4" t="s">
        <v>3</v>
      </c>
      <c r="C6" s="5"/>
      <c r="D6" s="3"/>
      <c r="F6" s="31">
        <v>1.72E-2</v>
      </c>
      <c r="G6" s="3"/>
      <c r="H6" s="3"/>
    </row>
    <row r="7" spans="2:8" x14ac:dyDescent="0.2">
      <c r="B7" s="4" t="s">
        <v>2</v>
      </c>
      <c r="C7" s="5"/>
      <c r="D7" s="3"/>
      <c r="F7" s="15">
        <v>1.15E-2</v>
      </c>
      <c r="G7" s="3"/>
      <c r="H7" s="3"/>
    </row>
    <row r="8" spans="2:8" x14ac:dyDescent="0.2">
      <c r="B8" s="4" t="s">
        <v>4</v>
      </c>
      <c r="C8" s="5"/>
      <c r="D8" s="3"/>
      <c r="F8" s="31">
        <f>F7+F6</f>
        <v>2.87E-2</v>
      </c>
      <c r="G8" s="3"/>
      <c r="H8" s="3"/>
    </row>
    <row r="9" spans="2:8" x14ac:dyDescent="0.2">
      <c r="B9" s="4" t="s">
        <v>8</v>
      </c>
      <c r="C9" s="5"/>
      <c r="D9" s="3"/>
      <c r="F9" s="16">
        <v>500000</v>
      </c>
      <c r="G9" s="3"/>
      <c r="H9" s="3"/>
    </row>
    <row r="10" spans="2:8" x14ac:dyDescent="0.2">
      <c r="B10" s="4" t="s">
        <v>7</v>
      </c>
      <c r="C10" s="5"/>
      <c r="D10" s="3"/>
      <c r="F10" s="17">
        <f>F59-C14</f>
        <v>90</v>
      </c>
      <c r="G10" s="3"/>
      <c r="H10" s="3"/>
    </row>
    <row r="11" spans="2:8" x14ac:dyDescent="0.2">
      <c r="B11" s="4" t="s">
        <v>28</v>
      </c>
      <c r="C11" s="5"/>
      <c r="D11" s="48"/>
      <c r="F11" s="6">
        <v>43666</v>
      </c>
      <c r="G11" s="3"/>
      <c r="H11" s="3"/>
    </row>
    <row r="12" spans="2:8" x14ac:dyDescent="0.2">
      <c r="B12" s="4"/>
      <c r="C12" s="5"/>
      <c r="D12" s="48"/>
      <c r="F12" s="6"/>
      <c r="G12" s="3"/>
      <c r="H12" s="3"/>
    </row>
    <row r="13" spans="2:8" ht="40.799999999999997" x14ac:dyDescent="0.2">
      <c r="B13" s="18" t="s">
        <v>0</v>
      </c>
      <c r="C13" s="19" t="s">
        <v>6</v>
      </c>
      <c r="D13" s="20" t="s">
        <v>5</v>
      </c>
      <c r="E13" s="18" t="s">
        <v>0</v>
      </c>
      <c r="F13" s="19" t="s">
        <v>6</v>
      </c>
      <c r="G13" s="14" t="s">
        <v>5</v>
      </c>
      <c r="H13" s="7"/>
    </row>
    <row r="14" spans="2:8" s="21" customFormat="1" ht="12.75" customHeight="1" x14ac:dyDescent="0.25">
      <c r="B14" s="22">
        <v>1</v>
      </c>
      <c r="C14" s="23">
        <v>43120</v>
      </c>
      <c r="D14" s="24">
        <v>0</v>
      </c>
      <c r="E14" s="25">
        <f>B58+1</f>
        <v>46</v>
      </c>
      <c r="F14" s="23">
        <f>C58+1</f>
        <v>43165</v>
      </c>
      <c r="G14" s="24">
        <f>ROUND($F$9*$F$8/365*B58,2)</f>
        <v>1769.18</v>
      </c>
      <c r="H14" s="26"/>
    </row>
    <row r="15" spans="2:8" s="21" customFormat="1" ht="12.75" customHeight="1" x14ac:dyDescent="0.25">
      <c r="B15" s="22">
        <f t="shared" ref="B15:C30" si="0">B14+1</f>
        <v>2</v>
      </c>
      <c r="C15" s="23">
        <f t="shared" si="0"/>
        <v>43121</v>
      </c>
      <c r="D15" s="24">
        <f>ROUND($F$9*$F$8/365*B14,2)</f>
        <v>39.32</v>
      </c>
      <c r="E15" s="25">
        <f>E14+1</f>
        <v>47</v>
      </c>
      <c r="F15" s="23">
        <f t="shared" ref="F15:F58" si="1">F14+1</f>
        <v>43166</v>
      </c>
      <c r="G15" s="24">
        <f>ROUND($F$9*$F$8/365*E14,2)</f>
        <v>1808.49</v>
      </c>
      <c r="H15" s="26"/>
    </row>
    <row r="16" spans="2:8" s="21" customFormat="1" ht="12.75" customHeight="1" x14ac:dyDescent="0.25">
      <c r="B16" s="22">
        <f t="shared" si="0"/>
        <v>3</v>
      </c>
      <c r="C16" s="23">
        <f t="shared" si="0"/>
        <v>43122</v>
      </c>
      <c r="D16" s="24">
        <f t="shared" ref="D16:D58" si="2">ROUND($F$9*$F$8/365*B15,2)</f>
        <v>78.63</v>
      </c>
      <c r="E16" s="25">
        <f t="shared" ref="E16:E58" si="3">E15+1</f>
        <v>48</v>
      </c>
      <c r="F16" s="23">
        <f t="shared" si="1"/>
        <v>43167</v>
      </c>
      <c r="G16" s="24">
        <f t="shared" ref="G16:G58" si="4">ROUND($F$9*$F$8/365*E15,2)</f>
        <v>1847.81</v>
      </c>
      <c r="H16" s="26"/>
    </row>
    <row r="17" spans="2:8" s="21" customFormat="1" ht="12.75" customHeight="1" x14ac:dyDescent="0.25">
      <c r="B17" s="22">
        <f t="shared" si="0"/>
        <v>4</v>
      </c>
      <c r="C17" s="23">
        <f t="shared" si="0"/>
        <v>43123</v>
      </c>
      <c r="D17" s="24">
        <f t="shared" si="2"/>
        <v>117.95</v>
      </c>
      <c r="E17" s="25">
        <f t="shared" si="3"/>
        <v>49</v>
      </c>
      <c r="F17" s="23">
        <f t="shared" si="1"/>
        <v>43168</v>
      </c>
      <c r="G17" s="24">
        <f t="shared" si="4"/>
        <v>1887.12</v>
      </c>
      <c r="H17" s="26"/>
    </row>
    <row r="18" spans="2:8" s="21" customFormat="1" ht="12.75" customHeight="1" x14ac:dyDescent="0.25">
      <c r="B18" s="22">
        <f t="shared" si="0"/>
        <v>5</v>
      </c>
      <c r="C18" s="23">
        <f t="shared" si="0"/>
        <v>43124</v>
      </c>
      <c r="D18" s="24">
        <f t="shared" si="2"/>
        <v>157.26</v>
      </c>
      <c r="E18" s="25">
        <f t="shared" si="3"/>
        <v>50</v>
      </c>
      <c r="F18" s="23">
        <f t="shared" si="1"/>
        <v>43169</v>
      </c>
      <c r="G18" s="24">
        <f t="shared" si="4"/>
        <v>1926.44</v>
      </c>
      <c r="H18" s="26"/>
    </row>
    <row r="19" spans="2:8" s="21" customFormat="1" ht="12.75" customHeight="1" x14ac:dyDescent="0.25">
      <c r="B19" s="22">
        <f t="shared" si="0"/>
        <v>6</v>
      </c>
      <c r="C19" s="23">
        <f t="shared" si="0"/>
        <v>43125</v>
      </c>
      <c r="D19" s="24">
        <f t="shared" si="2"/>
        <v>196.58</v>
      </c>
      <c r="E19" s="25">
        <f t="shared" si="3"/>
        <v>51</v>
      </c>
      <c r="F19" s="23">
        <f t="shared" si="1"/>
        <v>43170</v>
      </c>
      <c r="G19" s="24">
        <f t="shared" si="4"/>
        <v>1965.75</v>
      </c>
      <c r="H19" s="26"/>
    </row>
    <row r="20" spans="2:8" s="21" customFormat="1" ht="12.75" customHeight="1" x14ac:dyDescent="0.25">
      <c r="B20" s="22">
        <f t="shared" si="0"/>
        <v>7</v>
      </c>
      <c r="C20" s="23">
        <f t="shared" si="0"/>
        <v>43126</v>
      </c>
      <c r="D20" s="24">
        <f t="shared" si="2"/>
        <v>235.89</v>
      </c>
      <c r="E20" s="25">
        <f t="shared" si="3"/>
        <v>52</v>
      </c>
      <c r="F20" s="23">
        <f t="shared" si="1"/>
        <v>43171</v>
      </c>
      <c r="G20" s="24">
        <f t="shared" si="4"/>
        <v>2005.07</v>
      </c>
      <c r="H20" s="26"/>
    </row>
    <row r="21" spans="2:8" s="21" customFormat="1" ht="12.75" customHeight="1" x14ac:dyDescent="0.25">
      <c r="B21" s="22">
        <f t="shared" si="0"/>
        <v>8</v>
      </c>
      <c r="C21" s="23">
        <f t="shared" si="0"/>
        <v>43127</v>
      </c>
      <c r="D21" s="24">
        <f t="shared" si="2"/>
        <v>275.20999999999998</v>
      </c>
      <c r="E21" s="25">
        <f t="shared" si="3"/>
        <v>53</v>
      </c>
      <c r="F21" s="23">
        <f t="shared" si="1"/>
        <v>43172</v>
      </c>
      <c r="G21" s="24">
        <f t="shared" si="4"/>
        <v>2044.38</v>
      </c>
      <c r="H21" s="26"/>
    </row>
    <row r="22" spans="2:8" s="21" customFormat="1" ht="12.75" customHeight="1" x14ac:dyDescent="0.25">
      <c r="B22" s="22">
        <f t="shared" si="0"/>
        <v>9</v>
      </c>
      <c r="C22" s="23">
        <f t="shared" si="0"/>
        <v>43128</v>
      </c>
      <c r="D22" s="24">
        <f t="shared" si="2"/>
        <v>314.52</v>
      </c>
      <c r="E22" s="25">
        <f t="shared" si="3"/>
        <v>54</v>
      </c>
      <c r="F22" s="23">
        <f t="shared" si="1"/>
        <v>43173</v>
      </c>
      <c r="G22" s="24">
        <f t="shared" si="4"/>
        <v>2083.6999999999998</v>
      </c>
      <c r="H22" s="26"/>
    </row>
    <row r="23" spans="2:8" s="21" customFormat="1" ht="12.75" customHeight="1" x14ac:dyDescent="0.25">
      <c r="B23" s="22">
        <f t="shared" si="0"/>
        <v>10</v>
      </c>
      <c r="C23" s="23">
        <f t="shared" si="0"/>
        <v>43129</v>
      </c>
      <c r="D23" s="24">
        <f t="shared" si="2"/>
        <v>353.84</v>
      </c>
      <c r="E23" s="25">
        <f t="shared" si="3"/>
        <v>55</v>
      </c>
      <c r="F23" s="23">
        <f t="shared" si="1"/>
        <v>43174</v>
      </c>
      <c r="G23" s="24">
        <f t="shared" si="4"/>
        <v>2123.0100000000002</v>
      </c>
      <c r="H23" s="26"/>
    </row>
    <row r="24" spans="2:8" s="21" customFormat="1" ht="12.75" customHeight="1" x14ac:dyDescent="0.25">
      <c r="B24" s="22">
        <f t="shared" si="0"/>
        <v>11</v>
      </c>
      <c r="C24" s="23">
        <f t="shared" si="0"/>
        <v>43130</v>
      </c>
      <c r="D24" s="24">
        <f t="shared" si="2"/>
        <v>393.15</v>
      </c>
      <c r="E24" s="25">
        <f t="shared" si="3"/>
        <v>56</v>
      </c>
      <c r="F24" s="23">
        <f t="shared" si="1"/>
        <v>43175</v>
      </c>
      <c r="G24" s="24">
        <f t="shared" si="4"/>
        <v>2162.33</v>
      </c>
      <c r="H24" s="26"/>
    </row>
    <row r="25" spans="2:8" s="21" customFormat="1" ht="12.75" customHeight="1" x14ac:dyDescent="0.25">
      <c r="B25" s="22">
        <f t="shared" si="0"/>
        <v>12</v>
      </c>
      <c r="C25" s="23">
        <f t="shared" si="0"/>
        <v>43131</v>
      </c>
      <c r="D25" s="24">
        <f t="shared" si="2"/>
        <v>432.47</v>
      </c>
      <c r="E25" s="25">
        <f t="shared" si="3"/>
        <v>57</v>
      </c>
      <c r="F25" s="23">
        <f t="shared" si="1"/>
        <v>43176</v>
      </c>
      <c r="G25" s="24">
        <f t="shared" si="4"/>
        <v>2201.64</v>
      </c>
      <c r="H25" s="26"/>
    </row>
    <row r="26" spans="2:8" s="21" customFormat="1" ht="12.75" customHeight="1" x14ac:dyDescent="0.25">
      <c r="B26" s="22">
        <f t="shared" si="0"/>
        <v>13</v>
      </c>
      <c r="C26" s="23">
        <f t="shared" si="0"/>
        <v>43132</v>
      </c>
      <c r="D26" s="24">
        <f t="shared" si="2"/>
        <v>471.78</v>
      </c>
      <c r="E26" s="25">
        <f t="shared" si="3"/>
        <v>58</v>
      </c>
      <c r="F26" s="23">
        <f t="shared" si="1"/>
        <v>43177</v>
      </c>
      <c r="G26" s="24">
        <f t="shared" si="4"/>
        <v>2240.96</v>
      </c>
      <c r="H26" s="26"/>
    </row>
    <row r="27" spans="2:8" s="21" customFormat="1" ht="12.75" customHeight="1" x14ac:dyDescent="0.25">
      <c r="B27" s="22">
        <f t="shared" si="0"/>
        <v>14</v>
      </c>
      <c r="C27" s="23">
        <f t="shared" si="0"/>
        <v>43133</v>
      </c>
      <c r="D27" s="24">
        <f t="shared" si="2"/>
        <v>511.1</v>
      </c>
      <c r="E27" s="25">
        <f t="shared" si="3"/>
        <v>59</v>
      </c>
      <c r="F27" s="23">
        <f t="shared" si="1"/>
        <v>43178</v>
      </c>
      <c r="G27" s="24">
        <f t="shared" si="4"/>
        <v>2280.27</v>
      </c>
      <c r="H27" s="26"/>
    </row>
    <row r="28" spans="2:8" s="21" customFormat="1" ht="12.75" customHeight="1" x14ac:dyDescent="0.25">
      <c r="B28" s="22">
        <f t="shared" si="0"/>
        <v>15</v>
      </c>
      <c r="C28" s="23">
        <f t="shared" si="0"/>
        <v>43134</v>
      </c>
      <c r="D28" s="24">
        <f t="shared" si="2"/>
        <v>550.41</v>
      </c>
      <c r="E28" s="25">
        <f t="shared" si="3"/>
        <v>60</v>
      </c>
      <c r="F28" s="23">
        <f t="shared" si="1"/>
        <v>43179</v>
      </c>
      <c r="G28" s="24">
        <f t="shared" si="4"/>
        <v>2319.59</v>
      </c>
      <c r="H28" s="26"/>
    </row>
    <row r="29" spans="2:8" s="21" customFormat="1" ht="12.75" customHeight="1" x14ac:dyDescent="0.25">
      <c r="B29" s="22">
        <f t="shared" si="0"/>
        <v>16</v>
      </c>
      <c r="C29" s="23">
        <f t="shared" si="0"/>
        <v>43135</v>
      </c>
      <c r="D29" s="24">
        <f t="shared" si="2"/>
        <v>589.73</v>
      </c>
      <c r="E29" s="25">
        <f t="shared" si="3"/>
        <v>61</v>
      </c>
      <c r="F29" s="23">
        <f t="shared" si="1"/>
        <v>43180</v>
      </c>
      <c r="G29" s="24">
        <f t="shared" si="4"/>
        <v>2358.9</v>
      </c>
      <c r="H29" s="26"/>
    </row>
    <row r="30" spans="2:8" s="21" customFormat="1" ht="12.75" customHeight="1" x14ac:dyDescent="0.25">
      <c r="B30" s="22">
        <f t="shared" si="0"/>
        <v>17</v>
      </c>
      <c r="C30" s="23">
        <f t="shared" si="0"/>
        <v>43136</v>
      </c>
      <c r="D30" s="24">
        <f t="shared" si="2"/>
        <v>629.04</v>
      </c>
      <c r="E30" s="25">
        <f t="shared" si="3"/>
        <v>62</v>
      </c>
      <c r="F30" s="23">
        <f t="shared" si="1"/>
        <v>43181</v>
      </c>
      <c r="G30" s="24">
        <f t="shared" si="4"/>
        <v>2398.2199999999998</v>
      </c>
      <c r="H30" s="26"/>
    </row>
    <row r="31" spans="2:8" s="21" customFormat="1" ht="12.75" customHeight="1" x14ac:dyDescent="0.25">
      <c r="B31" s="22">
        <f t="shared" ref="B31:C46" si="5">B30+1</f>
        <v>18</v>
      </c>
      <c r="C31" s="23">
        <f t="shared" si="5"/>
        <v>43137</v>
      </c>
      <c r="D31" s="24">
        <f t="shared" si="2"/>
        <v>668.36</v>
      </c>
      <c r="E31" s="25">
        <f t="shared" si="3"/>
        <v>63</v>
      </c>
      <c r="F31" s="23">
        <f t="shared" si="1"/>
        <v>43182</v>
      </c>
      <c r="G31" s="24">
        <f t="shared" si="4"/>
        <v>2437.5300000000002</v>
      </c>
      <c r="H31" s="26"/>
    </row>
    <row r="32" spans="2:8" s="21" customFormat="1" ht="12.75" customHeight="1" x14ac:dyDescent="0.25">
      <c r="B32" s="22">
        <f t="shared" si="5"/>
        <v>19</v>
      </c>
      <c r="C32" s="23">
        <f t="shared" si="5"/>
        <v>43138</v>
      </c>
      <c r="D32" s="24">
        <f t="shared" si="2"/>
        <v>707.67</v>
      </c>
      <c r="E32" s="25">
        <f t="shared" si="3"/>
        <v>64</v>
      </c>
      <c r="F32" s="23">
        <f t="shared" si="1"/>
        <v>43183</v>
      </c>
      <c r="G32" s="24">
        <f t="shared" si="4"/>
        <v>2476.85</v>
      </c>
      <c r="H32" s="26"/>
    </row>
    <row r="33" spans="2:8" s="21" customFormat="1" ht="12.75" customHeight="1" x14ac:dyDescent="0.25">
      <c r="B33" s="22">
        <f t="shared" si="5"/>
        <v>20</v>
      </c>
      <c r="C33" s="23">
        <f t="shared" si="5"/>
        <v>43139</v>
      </c>
      <c r="D33" s="24">
        <f t="shared" si="2"/>
        <v>746.99</v>
      </c>
      <c r="E33" s="25">
        <f t="shared" si="3"/>
        <v>65</v>
      </c>
      <c r="F33" s="23">
        <f t="shared" si="1"/>
        <v>43184</v>
      </c>
      <c r="G33" s="24">
        <f t="shared" si="4"/>
        <v>2516.16</v>
      </c>
      <c r="H33" s="26"/>
    </row>
    <row r="34" spans="2:8" s="21" customFormat="1" ht="12.75" customHeight="1" x14ac:dyDescent="0.25">
      <c r="B34" s="22">
        <f t="shared" si="5"/>
        <v>21</v>
      </c>
      <c r="C34" s="23">
        <f t="shared" si="5"/>
        <v>43140</v>
      </c>
      <c r="D34" s="24">
        <f t="shared" si="2"/>
        <v>786.3</v>
      </c>
      <c r="E34" s="25">
        <f t="shared" si="3"/>
        <v>66</v>
      </c>
      <c r="F34" s="23">
        <f t="shared" si="1"/>
        <v>43185</v>
      </c>
      <c r="G34" s="24">
        <f t="shared" si="4"/>
        <v>2555.48</v>
      </c>
      <c r="H34" s="26"/>
    </row>
    <row r="35" spans="2:8" s="21" customFormat="1" ht="12.75" customHeight="1" x14ac:dyDescent="0.25">
      <c r="B35" s="22">
        <f t="shared" si="5"/>
        <v>22</v>
      </c>
      <c r="C35" s="23">
        <f t="shared" si="5"/>
        <v>43141</v>
      </c>
      <c r="D35" s="24">
        <f t="shared" si="2"/>
        <v>825.62</v>
      </c>
      <c r="E35" s="25">
        <f t="shared" si="3"/>
        <v>67</v>
      </c>
      <c r="F35" s="23">
        <f t="shared" si="1"/>
        <v>43186</v>
      </c>
      <c r="G35" s="24">
        <f t="shared" si="4"/>
        <v>2594.79</v>
      </c>
      <c r="H35" s="26"/>
    </row>
    <row r="36" spans="2:8" s="21" customFormat="1" ht="12.75" customHeight="1" x14ac:dyDescent="0.25">
      <c r="B36" s="22">
        <f t="shared" si="5"/>
        <v>23</v>
      </c>
      <c r="C36" s="23">
        <f t="shared" si="5"/>
        <v>43142</v>
      </c>
      <c r="D36" s="24">
        <f t="shared" si="2"/>
        <v>864.93</v>
      </c>
      <c r="E36" s="25">
        <f t="shared" si="3"/>
        <v>68</v>
      </c>
      <c r="F36" s="23">
        <f t="shared" si="1"/>
        <v>43187</v>
      </c>
      <c r="G36" s="24">
        <f t="shared" si="4"/>
        <v>2634.11</v>
      </c>
      <c r="H36" s="26"/>
    </row>
    <row r="37" spans="2:8" s="21" customFormat="1" ht="12.75" customHeight="1" x14ac:dyDescent="0.25">
      <c r="B37" s="22">
        <f t="shared" si="5"/>
        <v>24</v>
      </c>
      <c r="C37" s="23">
        <f t="shared" si="5"/>
        <v>43143</v>
      </c>
      <c r="D37" s="24">
        <f t="shared" si="2"/>
        <v>904.25</v>
      </c>
      <c r="E37" s="25">
        <f t="shared" si="3"/>
        <v>69</v>
      </c>
      <c r="F37" s="23">
        <f t="shared" si="1"/>
        <v>43188</v>
      </c>
      <c r="G37" s="24">
        <f t="shared" si="4"/>
        <v>2673.42</v>
      </c>
      <c r="H37" s="26"/>
    </row>
    <row r="38" spans="2:8" s="21" customFormat="1" ht="12.75" customHeight="1" x14ac:dyDescent="0.25">
      <c r="B38" s="22">
        <f t="shared" si="5"/>
        <v>25</v>
      </c>
      <c r="C38" s="23">
        <f t="shared" si="5"/>
        <v>43144</v>
      </c>
      <c r="D38" s="24">
        <f t="shared" si="2"/>
        <v>943.56</v>
      </c>
      <c r="E38" s="25">
        <f t="shared" si="3"/>
        <v>70</v>
      </c>
      <c r="F38" s="23">
        <f t="shared" si="1"/>
        <v>43189</v>
      </c>
      <c r="G38" s="24">
        <f t="shared" si="4"/>
        <v>2712.74</v>
      </c>
      <c r="H38" s="26"/>
    </row>
    <row r="39" spans="2:8" s="21" customFormat="1" ht="12.75" customHeight="1" x14ac:dyDescent="0.25">
      <c r="B39" s="22">
        <f t="shared" si="5"/>
        <v>26</v>
      </c>
      <c r="C39" s="23">
        <f t="shared" si="5"/>
        <v>43145</v>
      </c>
      <c r="D39" s="24">
        <f t="shared" si="2"/>
        <v>982.88</v>
      </c>
      <c r="E39" s="25">
        <f t="shared" si="3"/>
        <v>71</v>
      </c>
      <c r="F39" s="23">
        <f t="shared" si="1"/>
        <v>43190</v>
      </c>
      <c r="G39" s="24">
        <f t="shared" si="4"/>
        <v>2752.05</v>
      </c>
      <c r="H39" s="26"/>
    </row>
    <row r="40" spans="2:8" s="21" customFormat="1" ht="12.75" customHeight="1" x14ac:dyDescent="0.25">
      <c r="B40" s="22">
        <f t="shared" si="5"/>
        <v>27</v>
      </c>
      <c r="C40" s="23">
        <f t="shared" si="5"/>
        <v>43146</v>
      </c>
      <c r="D40" s="24">
        <f t="shared" si="2"/>
        <v>1022.19</v>
      </c>
      <c r="E40" s="25">
        <f t="shared" si="3"/>
        <v>72</v>
      </c>
      <c r="F40" s="23">
        <f t="shared" si="1"/>
        <v>43191</v>
      </c>
      <c r="G40" s="24">
        <f t="shared" si="4"/>
        <v>2791.37</v>
      </c>
      <c r="H40" s="26"/>
    </row>
    <row r="41" spans="2:8" s="21" customFormat="1" ht="12.75" customHeight="1" x14ac:dyDescent="0.25">
      <c r="B41" s="22">
        <f t="shared" si="5"/>
        <v>28</v>
      </c>
      <c r="C41" s="23">
        <f t="shared" si="5"/>
        <v>43147</v>
      </c>
      <c r="D41" s="24">
        <f t="shared" si="2"/>
        <v>1061.51</v>
      </c>
      <c r="E41" s="25">
        <f t="shared" si="3"/>
        <v>73</v>
      </c>
      <c r="F41" s="23">
        <f t="shared" si="1"/>
        <v>43192</v>
      </c>
      <c r="G41" s="24">
        <f t="shared" si="4"/>
        <v>2830.68</v>
      </c>
      <c r="H41" s="26"/>
    </row>
    <row r="42" spans="2:8" s="21" customFormat="1" ht="12.75" customHeight="1" x14ac:dyDescent="0.25">
      <c r="B42" s="22">
        <f t="shared" si="5"/>
        <v>29</v>
      </c>
      <c r="C42" s="23">
        <f t="shared" si="5"/>
        <v>43148</v>
      </c>
      <c r="D42" s="24">
        <f t="shared" si="2"/>
        <v>1100.82</v>
      </c>
      <c r="E42" s="25">
        <f t="shared" si="3"/>
        <v>74</v>
      </c>
      <c r="F42" s="23">
        <f t="shared" si="1"/>
        <v>43193</v>
      </c>
      <c r="G42" s="24">
        <f t="shared" si="4"/>
        <v>2870</v>
      </c>
      <c r="H42" s="26"/>
    </row>
    <row r="43" spans="2:8" s="21" customFormat="1" ht="12.75" customHeight="1" x14ac:dyDescent="0.25">
      <c r="B43" s="22">
        <f t="shared" si="5"/>
        <v>30</v>
      </c>
      <c r="C43" s="23">
        <f t="shared" si="5"/>
        <v>43149</v>
      </c>
      <c r="D43" s="24">
        <f t="shared" si="2"/>
        <v>1140.1400000000001</v>
      </c>
      <c r="E43" s="25">
        <f t="shared" si="3"/>
        <v>75</v>
      </c>
      <c r="F43" s="23">
        <f t="shared" si="1"/>
        <v>43194</v>
      </c>
      <c r="G43" s="24">
        <f t="shared" si="4"/>
        <v>2909.32</v>
      </c>
      <c r="H43" s="26"/>
    </row>
    <row r="44" spans="2:8" s="21" customFormat="1" ht="12.75" customHeight="1" x14ac:dyDescent="0.25">
      <c r="B44" s="22">
        <f t="shared" si="5"/>
        <v>31</v>
      </c>
      <c r="C44" s="23">
        <f t="shared" si="5"/>
        <v>43150</v>
      </c>
      <c r="D44" s="24">
        <f t="shared" si="2"/>
        <v>1179.45</v>
      </c>
      <c r="E44" s="25">
        <f t="shared" si="3"/>
        <v>76</v>
      </c>
      <c r="F44" s="23">
        <f t="shared" si="1"/>
        <v>43195</v>
      </c>
      <c r="G44" s="24">
        <f t="shared" si="4"/>
        <v>2948.63</v>
      </c>
      <c r="H44" s="26"/>
    </row>
    <row r="45" spans="2:8" s="21" customFormat="1" ht="12.75" customHeight="1" x14ac:dyDescent="0.25">
      <c r="B45" s="22">
        <f t="shared" si="5"/>
        <v>32</v>
      </c>
      <c r="C45" s="23">
        <f t="shared" si="5"/>
        <v>43151</v>
      </c>
      <c r="D45" s="24">
        <f t="shared" si="2"/>
        <v>1218.77</v>
      </c>
      <c r="E45" s="25">
        <f t="shared" si="3"/>
        <v>77</v>
      </c>
      <c r="F45" s="23">
        <f t="shared" si="1"/>
        <v>43196</v>
      </c>
      <c r="G45" s="24">
        <f t="shared" si="4"/>
        <v>2987.95</v>
      </c>
      <c r="H45" s="26"/>
    </row>
    <row r="46" spans="2:8" s="21" customFormat="1" ht="12.75" customHeight="1" x14ac:dyDescent="0.25">
      <c r="B46" s="22">
        <f t="shared" si="5"/>
        <v>33</v>
      </c>
      <c r="C46" s="23">
        <f t="shared" si="5"/>
        <v>43152</v>
      </c>
      <c r="D46" s="24">
        <f t="shared" si="2"/>
        <v>1258.08</v>
      </c>
      <c r="E46" s="25">
        <f t="shared" si="3"/>
        <v>78</v>
      </c>
      <c r="F46" s="23">
        <f t="shared" si="1"/>
        <v>43197</v>
      </c>
      <c r="G46" s="24">
        <f t="shared" si="4"/>
        <v>3027.26</v>
      </c>
      <c r="H46" s="26"/>
    </row>
    <row r="47" spans="2:8" s="21" customFormat="1" ht="12.75" customHeight="1" x14ac:dyDescent="0.25">
      <c r="B47" s="22">
        <f t="shared" ref="B47:C58" si="6">B46+1</f>
        <v>34</v>
      </c>
      <c r="C47" s="23">
        <f t="shared" si="6"/>
        <v>43153</v>
      </c>
      <c r="D47" s="24">
        <f t="shared" si="2"/>
        <v>1297.4000000000001</v>
      </c>
      <c r="E47" s="25">
        <f t="shared" si="3"/>
        <v>79</v>
      </c>
      <c r="F47" s="23">
        <f t="shared" si="1"/>
        <v>43198</v>
      </c>
      <c r="G47" s="24">
        <f t="shared" si="4"/>
        <v>3066.58</v>
      </c>
      <c r="H47" s="26"/>
    </row>
    <row r="48" spans="2:8" s="21" customFormat="1" ht="12.75" customHeight="1" x14ac:dyDescent="0.25">
      <c r="B48" s="22">
        <f t="shared" si="6"/>
        <v>35</v>
      </c>
      <c r="C48" s="23">
        <f t="shared" si="6"/>
        <v>43154</v>
      </c>
      <c r="D48" s="24">
        <f t="shared" si="2"/>
        <v>1336.71</v>
      </c>
      <c r="E48" s="25">
        <f t="shared" si="3"/>
        <v>80</v>
      </c>
      <c r="F48" s="23">
        <f t="shared" si="1"/>
        <v>43199</v>
      </c>
      <c r="G48" s="24">
        <f t="shared" si="4"/>
        <v>3105.89</v>
      </c>
      <c r="H48" s="26"/>
    </row>
    <row r="49" spans="1:8" s="21" customFormat="1" ht="12.75" customHeight="1" x14ac:dyDescent="0.25">
      <c r="B49" s="22">
        <f t="shared" si="6"/>
        <v>36</v>
      </c>
      <c r="C49" s="23">
        <f t="shared" si="6"/>
        <v>43155</v>
      </c>
      <c r="D49" s="24">
        <f t="shared" si="2"/>
        <v>1376.03</v>
      </c>
      <c r="E49" s="25">
        <f t="shared" si="3"/>
        <v>81</v>
      </c>
      <c r="F49" s="23">
        <f t="shared" si="1"/>
        <v>43200</v>
      </c>
      <c r="G49" s="24">
        <f t="shared" si="4"/>
        <v>3145.21</v>
      </c>
      <c r="H49" s="26"/>
    </row>
    <row r="50" spans="1:8" s="21" customFormat="1" ht="12.75" customHeight="1" x14ac:dyDescent="0.25">
      <c r="B50" s="22">
        <f t="shared" si="6"/>
        <v>37</v>
      </c>
      <c r="C50" s="23">
        <f t="shared" si="6"/>
        <v>43156</v>
      </c>
      <c r="D50" s="24">
        <f t="shared" si="2"/>
        <v>1415.34</v>
      </c>
      <c r="E50" s="25">
        <f t="shared" si="3"/>
        <v>82</v>
      </c>
      <c r="F50" s="23">
        <f t="shared" si="1"/>
        <v>43201</v>
      </c>
      <c r="G50" s="24">
        <f t="shared" si="4"/>
        <v>3184.52</v>
      </c>
      <c r="H50" s="26"/>
    </row>
    <row r="51" spans="1:8" s="21" customFormat="1" ht="12.75" customHeight="1" x14ac:dyDescent="0.25">
      <c r="B51" s="22">
        <f t="shared" si="6"/>
        <v>38</v>
      </c>
      <c r="C51" s="23">
        <f t="shared" si="6"/>
        <v>43157</v>
      </c>
      <c r="D51" s="24">
        <f t="shared" si="2"/>
        <v>1454.66</v>
      </c>
      <c r="E51" s="25">
        <f t="shared" si="3"/>
        <v>83</v>
      </c>
      <c r="F51" s="23">
        <f t="shared" si="1"/>
        <v>43202</v>
      </c>
      <c r="G51" s="24">
        <f t="shared" si="4"/>
        <v>3223.84</v>
      </c>
      <c r="H51" s="26"/>
    </row>
    <row r="52" spans="1:8" s="21" customFormat="1" ht="12.75" customHeight="1" x14ac:dyDescent="0.25">
      <c r="B52" s="22">
        <f t="shared" si="6"/>
        <v>39</v>
      </c>
      <c r="C52" s="23">
        <f t="shared" si="6"/>
        <v>43158</v>
      </c>
      <c r="D52" s="24">
        <f t="shared" si="2"/>
        <v>1493.97</v>
      </c>
      <c r="E52" s="25">
        <f t="shared" si="3"/>
        <v>84</v>
      </c>
      <c r="F52" s="23">
        <f t="shared" si="1"/>
        <v>43203</v>
      </c>
      <c r="G52" s="24">
        <f t="shared" si="4"/>
        <v>3263.15</v>
      </c>
      <c r="H52" s="26"/>
    </row>
    <row r="53" spans="1:8" s="21" customFormat="1" ht="12.75" customHeight="1" x14ac:dyDescent="0.25">
      <c r="B53" s="22">
        <f t="shared" si="6"/>
        <v>40</v>
      </c>
      <c r="C53" s="23">
        <f t="shared" si="6"/>
        <v>43159</v>
      </c>
      <c r="D53" s="24">
        <f t="shared" si="2"/>
        <v>1533.29</v>
      </c>
      <c r="E53" s="25">
        <f t="shared" si="3"/>
        <v>85</v>
      </c>
      <c r="F53" s="23">
        <f t="shared" si="1"/>
        <v>43204</v>
      </c>
      <c r="G53" s="24">
        <f t="shared" si="4"/>
        <v>3302.47</v>
      </c>
      <c r="H53" s="27"/>
    </row>
    <row r="54" spans="1:8" s="21" customFormat="1" ht="12.75" customHeight="1" x14ac:dyDescent="0.25">
      <c r="B54" s="22">
        <f t="shared" si="6"/>
        <v>41</v>
      </c>
      <c r="C54" s="23">
        <f t="shared" si="6"/>
        <v>43160</v>
      </c>
      <c r="D54" s="24">
        <f t="shared" si="2"/>
        <v>1572.6</v>
      </c>
      <c r="E54" s="25">
        <f t="shared" si="3"/>
        <v>86</v>
      </c>
      <c r="F54" s="23">
        <f t="shared" si="1"/>
        <v>43205</v>
      </c>
      <c r="G54" s="24">
        <f t="shared" si="4"/>
        <v>3341.78</v>
      </c>
      <c r="H54" s="26"/>
    </row>
    <row r="55" spans="1:8" s="21" customFormat="1" ht="12.75" customHeight="1" x14ac:dyDescent="0.25">
      <c r="B55" s="22">
        <f t="shared" si="6"/>
        <v>42</v>
      </c>
      <c r="C55" s="23">
        <f t="shared" si="6"/>
        <v>43161</v>
      </c>
      <c r="D55" s="24">
        <f t="shared" si="2"/>
        <v>1611.92</v>
      </c>
      <c r="E55" s="25">
        <f t="shared" si="3"/>
        <v>87</v>
      </c>
      <c r="F55" s="23">
        <f t="shared" si="1"/>
        <v>43206</v>
      </c>
      <c r="G55" s="24">
        <f t="shared" si="4"/>
        <v>3381.1</v>
      </c>
      <c r="H55" s="26"/>
    </row>
    <row r="56" spans="1:8" s="21" customFormat="1" ht="12.75" customHeight="1" x14ac:dyDescent="0.25">
      <c r="B56" s="22">
        <f t="shared" si="6"/>
        <v>43</v>
      </c>
      <c r="C56" s="23">
        <f t="shared" si="6"/>
        <v>43162</v>
      </c>
      <c r="D56" s="24">
        <f t="shared" si="2"/>
        <v>1651.23</v>
      </c>
      <c r="E56" s="25">
        <f t="shared" si="3"/>
        <v>88</v>
      </c>
      <c r="F56" s="23">
        <f t="shared" si="1"/>
        <v>43207</v>
      </c>
      <c r="G56" s="24">
        <f t="shared" si="4"/>
        <v>3420.41</v>
      </c>
      <c r="H56" s="26"/>
    </row>
    <row r="57" spans="1:8" s="21" customFormat="1" ht="12.75" customHeight="1" x14ac:dyDescent="0.25">
      <c r="B57" s="22">
        <f t="shared" si="6"/>
        <v>44</v>
      </c>
      <c r="C57" s="23">
        <f t="shared" si="6"/>
        <v>43163</v>
      </c>
      <c r="D57" s="24">
        <f t="shared" si="2"/>
        <v>1690.55</v>
      </c>
      <c r="E57" s="25">
        <f t="shared" si="3"/>
        <v>89</v>
      </c>
      <c r="F57" s="23">
        <f t="shared" si="1"/>
        <v>43208</v>
      </c>
      <c r="G57" s="24">
        <f t="shared" si="4"/>
        <v>3459.73</v>
      </c>
      <c r="H57" s="26"/>
    </row>
    <row r="58" spans="1:8" s="21" customFormat="1" ht="12.75" customHeight="1" x14ac:dyDescent="0.25">
      <c r="B58" s="22">
        <f t="shared" si="6"/>
        <v>45</v>
      </c>
      <c r="C58" s="23">
        <f t="shared" si="6"/>
        <v>43164</v>
      </c>
      <c r="D58" s="24">
        <f t="shared" si="2"/>
        <v>1729.86</v>
      </c>
      <c r="E58" s="25">
        <f t="shared" si="3"/>
        <v>90</v>
      </c>
      <c r="F58" s="23">
        <f t="shared" si="1"/>
        <v>43209</v>
      </c>
      <c r="G58" s="24">
        <f t="shared" si="4"/>
        <v>3499.04</v>
      </c>
      <c r="H58" s="26"/>
    </row>
    <row r="59" spans="1:8" s="21" customFormat="1" ht="39.75" customHeight="1" x14ac:dyDescent="0.25">
      <c r="A59" s="28"/>
      <c r="E59" s="28"/>
      <c r="F59" s="29">
        <f>F58+1</f>
        <v>43210</v>
      </c>
      <c r="G59" s="32">
        <f>ROUND($F$9*$F$8/365*E58,2)</f>
        <v>3538.36</v>
      </c>
      <c r="H59" s="30"/>
    </row>
    <row r="60" spans="1:8" x14ac:dyDescent="0.2">
      <c r="A60" s="8"/>
      <c r="H60" s="10"/>
    </row>
    <row r="61" spans="1:8" ht="23.25" customHeight="1" x14ac:dyDescent="0.2">
      <c r="A61" s="8"/>
      <c r="B61" s="56" t="s">
        <v>29</v>
      </c>
      <c r="C61" s="56"/>
      <c r="D61" s="56"/>
      <c r="E61" s="56"/>
      <c r="F61" s="56"/>
      <c r="G61" s="56"/>
      <c r="H61" s="12"/>
    </row>
    <row r="62" spans="1:8" x14ac:dyDescent="0.2">
      <c r="A62" s="8"/>
      <c r="B62" s="9"/>
      <c r="G62" s="11"/>
      <c r="H62" s="12"/>
    </row>
    <row r="63" spans="1:8" x14ac:dyDescent="0.2">
      <c r="A63" s="8"/>
      <c r="B63" s="9"/>
      <c r="G63" s="11"/>
      <c r="H63" s="13"/>
    </row>
  </sheetData>
  <mergeCells count="5">
    <mergeCell ref="B2:G2"/>
    <mergeCell ref="B3:G3"/>
    <mergeCell ref="B4:G4"/>
    <mergeCell ref="B5:G5"/>
    <mergeCell ref="B61:G6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46" workbookViewId="0">
      <selection activeCell="H66" sqref="H66"/>
    </sheetView>
  </sheetViews>
  <sheetFormatPr defaultColWidth="9.109375" defaultRowHeight="10.199999999999999" x14ac:dyDescent="0.2"/>
  <cols>
    <col min="1" max="1" width="4.109375" style="2" customWidth="1"/>
    <col min="2" max="2" width="4.88671875" style="2" customWidth="1"/>
    <col min="3" max="3" width="14" style="2" customWidth="1"/>
    <col min="4" max="4" width="15.5546875" style="2" customWidth="1"/>
    <col min="5" max="5" width="4.88671875" style="2" customWidth="1"/>
    <col min="6" max="6" width="14" style="2" customWidth="1"/>
    <col min="7" max="7" width="15.5546875" style="2" customWidth="1"/>
    <col min="8" max="8" width="10.109375" style="2" customWidth="1"/>
    <col min="9" max="16384" width="9.109375" style="2"/>
  </cols>
  <sheetData>
    <row r="1" spans="2:8" x14ac:dyDescent="0.2">
      <c r="B1" s="54" t="s">
        <v>38</v>
      </c>
      <c r="C1" s="54"/>
      <c r="D1" s="54"/>
      <c r="E1" s="54"/>
      <c r="F1" s="54"/>
      <c r="G1" s="54"/>
      <c r="H1" s="3"/>
    </row>
    <row r="2" spans="2:8" x14ac:dyDescent="0.2">
      <c r="B2" s="55" t="s">
        <v>39</v>
      </c>
      <c r="C2" s="55"/>
      <c r="D2" s="55"/>
      <c r="E2" s="55"/>
      <c r="F2" s="55"/>
      <c r="G2" s="55"/>
      <c r="H2" s="3"/>
    </row>
    <row r="3" spans="2:8" x14ac:dyDescent="0.2">
      <c r="B3" s="55" t="s">
        <v>31</v>
      </c>
      <c r="C3" s="55"/>
      <c r="D3" s="55"/>
      <c r="E3" s="55"/>
      <c r="F3" s="55"/>
      <c r="G3" s="55"/>
      <c r="H3" s="3"/>
    </row>
    <row r="4" spans="2:8" x14ac:dyDescent="0.2">
      <c r="B4" s="55"/>
      <c r="C4" s="55"/>
      <c r="D4" s="55"/>
      <c r="E4" s="55"/>
      <c r="F4" s="55"/>
      <c r="G4" s="55"/>
      <c r="H4" s="3"/>
    </row>
    <row r="5" spans="2:8" x14ac:dyDescent="0.2">
      <c r="B5" s="4" t="s">
        <v>3</v>
      </c>
      <c r="C5" s="5"/>
      <c r="D5" s="3"/>
      <c r="F5" s="31">
        <v>1.7000000000000001E-2</v>
      </c>
      <c r="G5" s="3"/>
      <c r="H5" s="3"/>
    </row>
    <row r="6" spans="2:8" x14ac:dyDescent="0.2">
      <c r="B6" s="4" t="s">
        <v>2</v>
      </c>
      <c r="C6" s="5"/>
      <c r="D6" s="3"/>
      <c r="F6" s="15">
        <v>1.15E-2</v>
      </c>
      <c r="G6" s="3"/>
      <c r="H6" s="3"/>
    </row>
    <row r="7" spans="2:8" x14ac:dyDescent="0.2">
      <c r="B7" s="4" t="s">
        <v>4</v>
      </c>
      <c r="C7" s="5"/>
      <c r="D7" s="3"/>
      <c r="F7" s="31">
        <f>F6+F5</f>
        <v>2.8500000000000001E-2</v>
      </c>
      <c r="G7" s="3"/>
      <c r="H7" s="3"/>
    </row>
    <row r="8" spans="2:8" x14ac:dyDescent="0.2">
      <c r="B8" s="4" t="s">
        <v>8</v>
      </c>
      <c r="C8" s="5"/>
      <c r="D8" s="3"/>
      <c r="F8" s="16">
        <v>500000</v>
      </c>
      <c r="G8" s="3"/>
      <c r="H8" s="3"/>
    </row>
    <row r="9" spans="2:8" x14ac:dyDescent="0.2">
      <c r="B9" s="4" t="s">
        <v>7</v>
      </c>
      <c r="C9" s="5"/>
      <c r="D9" s="3"/>
      <c r="F9" s="17">
        <f>F59-C13</f>
        <v>91</v>
      </c>
      <c r="G9" s="3"/>
      <c r="H9" s="3"/>
    </row>
    <row r="10" spans="2:8" x14ac:dyDescent="0.2">
      <c r="B10" s="4" t="s">
        <v>28</v>
      </c>
      <c r="C10" s="5"/>
      <c r="D10" s="49"/>
      <c r="F10" s="6">
        <v>43666</v>
      </c>
      <c r="G10" s="3"/>
      <c r="H10" s="3"/>
    </row>
    <row r="11" spans="2:8" x14ac:dyDescent="0.2">
      <c r="B11" s="4"/>
      <c r="C11" s="5"/>
      <c r="D11" s="49"/>
      <c r="F11" s="6"/>
      <c r="G11" s="3"/>
      <c r="H11" s="3"/>
    </row>
    <row r="12" spans="2:8" ht="40.799999999999997" x14ac:dyDescent="0.2">
      <c r="B12" s="18" t="s">
        <v>0</v>
      </c>
      <c r="C12" s="19" t="s">
        <v>6</v>
      </c>
      <c r="D12" s="20" t="s">
        <v>5</v>
      </c>
      <c r="E12" s="18" t="s">
        <v>0</v>
      </c>
      <c r="F12" s="19" t="s">
        <v>6</v>
      </c>
      <c r="G12" s="14" t="s">
        <v>5</v>
      </c>
      <c r="H12" s="7"/>
    </row>
    <row r="13" spans="2:8" s="21" customFormat="1" ht="12.75" customHeight="1" x14ac:dyDescent="0.25">
      <c r="B13" s="22">
        <v>1</v>
      </c>
      <c r="C13" s="23">
        <v>43210</v>
      </c>
      <c r="D13" s="24">
        <v>0</v>
      </c>
      <c r="E13" s="25">
        <f>B58+1</f>
        <v>47</v>
      </c>
      <c r="F13" s="23">
        <f>C58+1</f>
        <v>43256</v>
      </c>
      <c r="G13" s="24">
        <f>ROUND($F$8*$F$7/365*B58,2)</f>
        <v>1795.89</v>
      </c>
      <c r="H13" s="26"/>
    </row>
    <row r="14" spans="2:8" s="21" customFormat="1" ht="12.75" customHeight="1" x14ac:dyDescent="0.25">
      <c r="B14" s="22">
        <f t="shared" ref="B14:C29" si="0">B13+1</f>
        <v>2</v>
      </c>
      <c r="C14" s="23">
        <f t="shared" si="0"/>
        <v>43211</v>
      </c>
      <c r="D14" s="24">
        <f>ROUND($F$8*$F$7/365*B13,2)</f>
        <v>39.04</v>
      </c>
      <c r="E14" s="25">
        <f>E13+1</f>
        <v>48</v>
      </c>
      <c r="F14" s="23">
        <f t="shared" ref="F14:F58" si="1">F13+1</f>
        <v>43257</v>
      </c>
      <c r="G14" s="24">
        <f>ROUND($F$8*$F$7/365*E13,2)</f>
        <v>1834.93</v>
      </c>
      <c r="H14" s="26"/>
    </row>
    <row r="15" spans="2:8" s="21" customFormat="1" ht="12.75" customHeight="1" x14ac:dyDescent="0.25">
      <c r="B15" s="22">
        <f t="shared" si="0"/>
        <v>3</v>
      </c>
      <c r="C15" s="23">
        <f t="shared" si="0"/>
        <v>43212</v>
      </c>
      <c r="D15" s="24">
        <f t="shared" ref="D15:D58" si="2">ROUND($F$8*$F$7/365*B14,2)</f>
        <v>78.08</v>
      </c>
      <c r="E15" s="25">
        <f t="shared" ref="E15:E58" si="3">E14+1</f>
        <v>49</v>
      </c>
      <c r="F15" s="23">
        <f t="shared" si="1"/>
        <v>43258</v>
      </c>
      <c r="G15" s="24">
        <f t="shared" ref="G15:G58" si="4">ROUND($F$8*$F$7/365*E14,2)</f>
        <v>1873.97</v>
      </c>
      <c r="H15" s="26"/>
    </row>
    <row r="16" spans="2:8" s="21" customFormat="1" ht="12.75" customHeight="1" x14ac:dyDescent="0.25">
      <c r="B16" s="22">
        <f t="shared" si="0"/>
        <v>4</v>
      </c>
      <c r="C16" s="23">
        <f t="shared" si="0"/>
        <v>43213</v>
      </c>
      <c r="D16" s="24">
        <f t="shared" si="2"/>
        <v>117.12</v>
      </c>
      <c r="E16" s="25">
        <f t="shared" si="3"/>
        <v>50</v>
      </c>
      <c r="F16" s="23">
        <f t="shared" si="1"/>
        <v>43259</v>
      </c>
      <c r="G16" s="24">
        <f t="shared" si="4"/>
        <v>1913.01</v>
      </c>
      <c r="H16" s="26"/>
    </row>
    <row r="17" spans="2:8" s="21" customFormat="1" ht="12.75" customHeight="1" x14ac:dyDescent="0.25">
      <c r="B17" s="22">
        <f t="shared" si="0"/>
        <v>5</v>
      </c>
      <c r="C17" s="23">
        <f t="shared" si="0"/>
        <v>43214</v>
      </c>
      <c r="D17" s="24">
        <f t="shared" si="2"/>
        <v>156.16</v>
      </c>
      <c r="E17" s="25">
        <f t="shared" si="3"/>
        <v>51</v>
      </c>
      <c r="F17" s="23">
        <f t="shared" si="1"/>
        <v>43260</v>
      </c>
      <c r="G17" s="24">
        <f t="shared" si="4"/>
        <v>1952.05</v>
      </c>
      <c r="H17" s="26"/>
    </row>
    <row r="18" spans="2:8" s="21" customFormat="1" ht="12.75" customHeight="1" x14ac:dyDescent="0.25">
      <c r="B18" s="22">
        <f t="shared" si="0"/>
        <v>6</v>
      </c>
      <c r="C18" s="23">
        <f t="shared" si="0"/>
        <v>43215</v>
      </c>
      <c r="D18" s="24">
        <f t="shared" si="2"/>
        <v>195.21</v>
      </c>
      <c r="E18" s="25">
        <f t="shared" si="3"/>
        <v>52</v>
      </c>
      <c r="F18" s="23">
        <f t="shared" si="1"/>
        <v>43261</v>
      </c>
      <c r="G18" s="24">
        <f t="shared" si="4"/>
        <v>1991.1</v>
      </c>
      <c r="H18" s="26"/>
    </row>
    <row r="19" spans="2:8" s="21" customFormat="1" ht="12.75" customHeight="1" x14ac:dyDescent="0.25">
      <c r="B19" s="22">
        <f t="shared" si="0"/>
        <v>7</v>
      </c>
      <c r="C19" s="23">
        <f t="shared" si="0"/>
        <v>43216</v>
      </c>
      <c r="D19" s="24">
        <f t="shared" si="2"/>
        <v>234.25</v>
      </c>
      <c r="E19" s="25">
        <f t="shared" si="3"/>
        <v>53</v>
      </c>
      <c r="F19" s="23">
        <f t="shared" si="1"/>
        <v>43262</v>
      </c>
      <c r="G19" s="24">
        <f t="shared" si="4"/>
        <v>2030.14</v>
      </c>
      <c r="H19" s="26"/>
    </row>
    <row r="20" spans="2:8" s="21" customFormat="1" ht="12.75" customHeight="1" x14ac:dyDescent="0.25">
      <c r="B20" s="22">
        <f t="shared" si="0"/>
        <v>8</v>
      </c>
      <c r="C20" s="23">
        <f t="shared" si="0"/>
        <v>43217</v>
      </c>
      <c r="D20" s="24">
        <f t="shared" si="2"/>
        <v>273.29000000000002</v>
      </c>
      <c r="E20" s="25">
        <f t="shared" si="3"/>
        <v>54</v>
      </c>
      <c r="F20" s="23">
        <f t="shared" si="1"/>
        <v>43263</v>
      </c>
      <c r="G20" s="24">
        <f t="shared" si="4"/>
        <v>2069.1799999999998</v>
      </c>
      <c r="H20" s="26"/>
    </row>
    <row r="21" spans="2:8" s="21" customFormat="1" ht="12.75" customHeight="1" x14ac:dyDescent="0.25">
      <c r="B21" s="22">
        <f t="shared" si="0"/>
        <v>9</v>
      </c>
      <c r="C21" s="23">
        <f t="shared" si="0"/>
        <v>43218</v>
      </c>
      <c r="D21" s="24">
        <f t="shared" si="2"/>
        <v>312.33</v>
      </c>
      <c r="E21" s="25">
        <f t="shared" si="3"/>
        <v>55</v>
      </c>
      <c r="F21" s="23">
        <f t="shared" si="1"/>
        <v>43264</v>
      </c>
      <c r="G21" s="24">
        <f t="shared" si="4"/>
        <v>2108.2199999999998</v>
      </c>
      <c r="H21" s="26"/>
    </row>
    <row r="22" spans="2:8" s="21" customFormat="1" ht="12.75" customHeight="1" x14ac:dyDescent="0.25">
      <c r="B22" s="22">
        <f t="shared" si="0"/>
        <v>10</v>
      </c>
      <c r="C22" s="23">
        <f t="shared" si="0"/>
        <v>43219</v>
      </c>
      <c r="D22" s="24">
        <f t="shared" si="2"/>
        <v>351.37</v>
      </c>
      <c r="E22" s="25">
        <f t="shared" si="3"/>
        <v>56</v>
      </c>
      <c r="F22" s="23">
        <f t="shared" si="1"/>
        <v>43265</v>
      </c>
      <c r="G22" s="24">
        <f t="shared" si="4"/>
        <v>2147.2600000000002</v>
      </c>
      <c r="H22" s="26"/>
    </row>
    <row r="23" spans="2:8" s="21" customFormat="1" ht="12.75" customHeight="1" x14ac:dyDescent="0.25">
      <c r="B23" s="22">
        <f t="shared" si="0"/>
        <v>11</v>
      </c>
      <c r="C23" s="23">
        <f t="shared" si="0"/>
        <v>43220</v>
      </c>
      <c r="D23" s="24">
        <f t="shared" si="2"/>
        <v>390.41</v>
      </c>
      <c r="E23" s="25">
        <f t="shared" si="3"/>
        <v>57</v>
      </c>
      <c r="F23" s="23">
        <f t="shared" si="1"/>
        <v>43266</v>
      </c>
      <c r="G23" s="24">
        <f t="shared" si="4"/>
        <v>2186.3000000000002</v>
      </c>
      <c r="H23" s="26"/>
    </row>
    <row r="24" spans="2:8" s="21" customFormat="1" ht="12.75" customHeight="1" x14ac:dyDescent="0.25">
      <c r="B24" s="22">
        <f t="shared" si="0"/>
        <v>12</v>
      </c>
      <c r="C24" s="23">
        <f t="shared" si="0"/>
        <v>43221</v>
      </c>
      <c r="D24" s="24">
        <f t="shared" si="2"/>
        <v>429.45</v>
      </c>
      <c r="E24" s="25">
        <f t="shared" si="3"/>
        <v>58</v>
      </c>
      <c r="F24" s="23">
        <f t="shared" si="1"/>
        <v>43267</v>
      </c>
      <c r="G24" s="24">
        <f t="shared" si="4"/>
        <v>2225.34</v>
      </c>
      <c r="H24" s="26"/>
    </row>
    <row r="25" spans="2:8" s="21" customFormat="1" ht="12.75" customHeight="1" x14ac:dyDescent="0.25">
      <c r="B25" s="22">
        <f t="shared" si="0"/>
        <v>13</v>
      </c>
      <c r="C25" s="23">
        <f t="shared" si="0"/>
        <v>43222</v>
      </c>
      <c r="D25" s="24">
        <f t="shared" si="2"/>
        <v>468.49</v>
      </c>
      <c r="E25" s="25">
        <f t="shared" si="3"/>
        <v>59</v>
      </c>
      <c r="F25" s="23">
        <f t="shared" si="1"/>
        <v>43268</v>
      </c>
      <c r="G25" s="24">
        <f t="shared" si="4"/>
        <v>2264.38</v>
      </c>
      <c r="H25" s="26"/>
    </row>
    <row r="26" spans="2:8" s="21" customFormat="1" ht="12.75" customHeight="1" x14ac:dyDescent="0.25">
      <c r="B26" s="22">
        <f t="shared" si="0"/>
        <v>14</v>
      </c>
      <c r="C26" s="23">
        <f t="shared" si="0"/>
        <v>43223</v>
      </c>
      <c r="D26" s="24">
        <f t="shared" si="2"/>
        <v>507.53</v>
      </c>
      <c r="E26" s="25">
        <f t="shared" si="3"/>
        <v>60</v>
      </c>
      <c r="F26" s="23">
        <f t="shared" si="1"/>
        <v>43269</v>
      </c>
      <c r="G26" s="24">
        <f t="shared" si="4"/>
        <v>2303.42</v>
      </c>
      <c r="H26" s="26"/>
    </row>
    <row r="27" spans="2:8" s="21" customFormat="1" ht="12.75" customHeight="1" x14ac:dyDescent="0.25">
      <c r="B27" s="22">
        <f t="shared" si="0"/>
        <v>15</v>
      </c>
      <c r="C27" s="23">
        <f t="shared" si="0"/>
        <v>43224</v>
      </c>
      <c r="D27" s="24">
        <f t="shared" si="2"/>
        <v>546.58000000000004</v>
      </c>
      <c r="E27" s="25">
        <f t="shared" si="3"/>
        <v>61</v>
      </c>
      <c r="F27" s="23">
        <f t="shared" si="1"/>
        <v>43270</v>
      </c>
      <c r="G27" s="24">
        <f t="shared" si="4"/>
        <v>2342.4699999999998</v>
      </c>
      <c r="H27" s="26"/>
    </row>
    <row r="28" spans="2:8" s="21" customFormat="1" ht="12.75" customHeight="1" x14ac:dyDescent="0.25">
      <c r="B28" s="22">
        <f t="shared" si="0"/>
        <v>16</v>
      </c>
      <c r="C28" s="23">
        <f t="shared" si="0"/>
        <v>43225</v>
      </c>
      <c r="D28" s="24">
        <f t="shared" si="2"/>
        <v>585.62</v>
      </c>
      <c r="E28" s="25">
        <f t="shared" si="3"/>
        <v>62</v>
      </c>
      <c r="F28" s="23">
        <f t="shared" si="1"/>
        <v>43271</v>
      </c>
      <c r="G28" s="24">
        <f t="shared" si="4"/>
        <v>2381.5100000000002</v>
      </c>
      <c r="H28" s="26"/>
    </row>
    <row r="29" spans="2:8" s="21" customFormat="1" ht="12.75" customHeight="1" x14ac:dyDescent="0.25">
      <c r="B29" s="22">
        <f t="shared" si="0"/>
        <v>17</v>
      </c>
      <c r="C29" s="23">
        <f t="shared" si="0"/>
        <v>43226</v>
      </c>
      <c r="D29" s="24">
        <f t="shared" si="2"/>
        <v>624.66</v>
      </c>
      <c r="E29" s="25">
        <f t="shared" si="3"/>
        <v>63</v>
      </c>
      <c r="F29" s="23">
        <f t="shared" si="1"/>
        <v>43272</v>
      </c>
      <c r="G29" s="24">
        <f t="shared" si="4"/>
        <v>2420.5500000000002</v>
      </c>
      <c r="H29" s="26"/>
    </row>
    <row r="30" spans="2:8" s="21" customFormat="1" ht="12.75" customHeight="1" x14ac:dyDescent="0.25">
      <c r="B30" s="22">
        <f t="shared" ref="B30:C45" si="5">B29+1</f>
        <v>18</v>
      </c>
      <c r="C30" s="23">
        <f t="shared" si="5"/>
        <v>43227</v>
      </c>
      <c r="D30" s="24">
        <f t="shared" si="2"/>
        <v>663.7</v>
      </c>
      <c r="E30" s="25">
        <f t="shared" si="3"/>
        <v>64</v>
      </c>
      <c r="F30" s="23">
        <f t="shared" si="1"/>
        <v>43273</v>
      </c>
      <c r="G30" s="24">
        <f t="shared" si="4"/>
        <v>2459.59</v>
      </c>
      <c r="H30" s="26"/>
    </row>
    <row r="31" spans="2:8" s="21" customFormat="1" ht="12.75" customHeight="1" x14ac:dyDescent="0.25">
      <c r="B31" s="22">
        <f t="shared" si="5"/>
        <v>19</v>
      </c>
      <c r="C31" s="23">
        <f t="shared" si="5"/>
        <v>43228</v>
      </c>
      <c r="D31" s="24">
        <f t="shared" si="2"/>
        <v>702.74</v>
      </c>
      <c r="E31" s="25">
        <f t="shared" si="3"/>
        <v>65</v>
      </c>
      <c r="F31" s="23">
        <f t="shared" si="1"/>
        <v>43274</v>
      </c>
      <c r="G31" s="24">
        <f t="shared" si="4"/>
        <v>2498.63</v>
      </c>
      <c r="H31" s="26"/>
    </row>
    <row r="32" spans="2:8" s="21" customFormat="1" ht="12.75" customHeight="1" x14ac:dyDescent="0.25">
      <c r="B32" s="22">
        <f t="shared" si="5"/>
        <v>20</v>
      </c>
      <c r="C32" s="23">
        <f t="shared" si="5"/>
        <v>43229</v>
      </c>
      <c r="D32" s="24">
        <f t="shared" si="2"/>
        <v>741.78</v>
      </c>
      <c r="E32" s="25">
        <f t="shared" si="3"/>
        <v>66</v>
      </c>
      <c r="F32" s="23">
        <f t="shared" si="1"/>
        <v>43275</v>
      </c>
      <c r="G32" s="24">
        <f t="shared" si="4"/>
        <v>2537.67</v>
      </c>
      <c r="H32" s="26"/>
    </row>
    <row r="33" spans="2:8" s="21" customFormat="1" ht="12.75" customHeight="1" x14ac:dyDescent="0.25">
      <c r="B33" s="22">
        <f t="shared" si="5"/>
        <v>21</v>
      </c>
      <c r="C33" s="23">
        <f t="shared" si="5"/>
        <v>43230</v>
      </c>
      <c r="D33" s="24">
        <f t="shared" si="2"/>
        <v>780.82</v>
      </c>
      <c r="E33" s="25">
        <f t="shared" si="3"/>
        <v>67</v>
      </c>
      <c r="F33" s="23">
        <f t="shared" si="1"/>
        <v>43276</v>
      </c>
      <c r="G33" s="24">
        <f t="shared" si="4"/>
        <v>2576.71</v>
      </c>
      <c r="H33" s="26"/>
    </row>
    <row r="34" spans="2:8" s="21" customFormat="1" ht="12.75" customHeight="1" x14ac:dyDescent="0.25">
      <c r="B34" s="22">
        <f t="shared" si="5"/>
        <v>22</v>
      </c>
      <c r="C34" s="23">
        <f t="shared" si="5"/>
        <v>43231</v>
      </c>
      <c r="D34" s="24">
        <f t="shared" si="2"/>
        <v>819.86</v>
      </c>
      <c r="E34" s="25">
        <f t="shared" si="3"/>
        <v>68</v>
      </c>
      <c r="F34" s="23">
        <f t="shared" si="1"/>
        <v>43277</v>
      </c>
      <c r="G34" s="24">
        <f t="shared" si="4"/>
        <v>2615.75</v>
      </c>
      <c r="H34" s="26"/>
    </row>
    <row r="35" spans="2:8" s="21" customFormat="1" ht="12.75" customHeight="1" x14ac:dyDescent="0.25">
      <c r="B35" s="22">
        <f t="shared" si="5"/>
        <v>23</v>
      </c>
      <c r="C35" s="23">
        <f t="shared" si="5"/>
        <v>43232</v>
      </c>
      <c r="D35" s="24">
        <f t="shared" si="2"/>
        <v>858.9</v>
      </c>
      <c r="E35" s="25">
        <f t="shared" si="3"/>
        <v>69</v>
      </c>
      <c r="F35" s="23">
        <f t="shared" si="1"/>
        <v>43278</v>
      </c>
      <c r="G35" s="24">
        <f t="shared" si="4"/>
        <v>2654.79</v>
      </c>
      <c r="H35" s="26"/>
    </row>
    <row r="36" spans="2:8" s="21" customFormat="1" ht="12.75" customHeight="1" x14ac:dyDescent="0.25">
      <c r="B36" s="22">
        <f t="shared" si="5"/>
        <v>24</v>
      </c>
      <c r="C36" s="23">
        <f t="shared" si="5"/>
        <v>43233</v>
      </c>
      <c r="D36" s="24">
        <f t="shared" si="2"/>
        <v>897.95</v>
      </c>
      <c r="E36" s="25">
        <f t="shared" si="3"/>
        <v>70</v>
      </c>
      <c r="F36" s="23">
        <f t="shared" si="1"/>
        <v>43279</v>
      </c>
      <c r="G36" s="24">
        <f t="shared" si="4"/>
        <v>2693.84</v>
      </c>
      <c r="H36" s="26"/>
    </row>
    <row r="37" spans="2:8" s="21" customFormat="1" ht="12.75" customHeight="1" x14ac:dyDescent="0.25">
      <c r="B37" s="22">
        <f t="shared" si="5"/>
        <v>25</v>
      </c>
      <c r="C37" s="23">
        <f t="shared" si="5"/>
        <v>43234</v>
      </c>
      <c r="D37" s="24">
        <f t="shared" si="2"/>
        <v>936.99</v>
      </c>
      <c r="E37" s="25">
        <f t="shared" si="3"/>
        <v>71</v>
      </c>
      <c r="F37" s="23">
        <f t="shared" si="1"/>
        <v>43280</v>
      </c>
      <c r="G37" s="24">
        <f t="shared" si="4"/>
        <v>2732.88</v>
      </c>
      <c r="H37" s="26"/>
    </row>
    <row r="38" spans="2:8" s="21" customFormat="1" ht="12.75" customHeight="1" x14ac:dyDescent="0.25">
      <c r="B38" s="22">
        <f t="shared" si="5"/>
        <v>26</v>
      </c>
      <c r="C38" s="23">
        <f t="shared" si="5"/>
        <v>43235</v>
      </c>
      <c r="D38" s="24">
        <f t="shared" si="2"/>
        <v>976.03</v>
      </c>
      <c r="E38" s="25">
        <f t="shared" si="3"/>
        <v>72</v>
      </c>
      <c r="F38" s="23">
        <f t="shared" si="1"/>
        <v>43281</v>
      </c>
      <c r="G38" s="24">
        <f t="shared" si="4"/>
        <v>2771.92</v>
      </c>
      <c r="H38" s="26"/>
    </row>
    <row r="39" spans="2:8" s="21" customFormat="1" ht="12.75" customHeight="1" x14ac:dyDescent="0.25">
      <c r="B39" s="22">
        <f t="shared" si="5"/>
        <v>27</v>
      </c>
      <c r="C39" s="23">
        <f t="shared" si="5"/>
        <v>43236</v>
      </c>
      <c r="D39" s="24">
        <f t="shared" si="2"/>
        <v>1015.07</v>
      </c>
      <c r="E39" s="25">
        <f t="shared" si="3"/>
        <v>73</v>
      </c>
      <c r="F39" s="23">
        <f t="shared" si="1"/>
        <v>43282</v>
      </c>
      <c r="G39" s="24">
        <f t="shared" si="4"/>
        <v>2810.96</v>
      </c>
      <c r="H39" s="26"/>
    </row>
    <row r="40" spans="2:8" s="21" customFormat="1" ht="12.75" customHeight="1" x14ac:dyDescent="0.25">
      <c r="B40" s="22">
        <f t="shared" si="5"/>
        <v>28</v>
      </c>
      <c r="C40" s="23">
        <f t="shared" si="5"/>
        <v>43237</v>
      </c>
      <c r="D40" s="24">
        <f t="shared" si="2"/>
        <v>1054.1099999999999</v>
      </c>
      <c r="E40" s="25">
        <f t="shared" si="3"/>
        <v>74</v>
      </c>
      <c r="F40" s="23">
        <f t="shared" si="1"/>
        <v>43283</v>
      </c>
      <c r="G40" s="24">
        <f t="shared" si="4"/>
        <v>2850</v>
      </c>
      <c r="H40" s="26"/>
    </row>
    <row r="41" spans="2:8" s="21" customFormat="1" ht="12.75" customHeight="1" x14ac:dyDescent="0.25">
      <c r="B41" s="22">
        <f t="shared" si="5"/>
        <v>29</v>
      </c>
      <c r="C41" s="23">
        <f t="shared" si="5"/>
        <v>43238</v>
      </c>
      <c r="D41" s="24">
        <f t="shared" si="2"/>
        <v>1093.1500000000001</v>
      </c>
      <c r="E41" s="25">
        <f t="shared" si="3"/>
        <v>75</v>
      </c>
      <c r="F41" s="23">
        <f t="shared" si="1"/>
        <v>43284</v>
      </c>
      <c r="G41" s="24">
        <f t="shared" si="4"/>
        <v>2889.04</v>
      </c>
      <c r="H41" s="26"/>
    </row>
    <row r="42" spans="2:8" s="21" customFormat="1" ht="12.75" customHeight="1" x14ac:dyDescent="0.25">
      <c r="B42" s="22">
        <f t="shared" si="5"/>
        <v>30</v>
      </c>
      <c r="C42" s="23">
        <f t="shared" si="5"/>
        <v>43239</v>
      </c>
      <c r="D42" s="24">
        <f t="shared" si="2"/>
        <v>1132.19</v>
      </c>
      <c r="E42" s="25">
        <f t="shared" si="3"/>
        <v>76</v>
      </c>
      <c r="F42" s="23">
        <f t="shared" si="1"/>
        <v>43285</v>
      </c>
      <c r="G42" s="24">
        <f t="shared" si="4"/>
        <v>2928.08</v>
      </c>
      <c r="H42" s="26"/>
    </row>
    <row r="43" spans="2:8" s="21" customFormat="1" ht="12.75" customHeight="1" x14ac:dyDescent="0.25">
      <c r="B43" s="22">
        <f t="shared" si="5"/>
        <v>31</v>
      </c>
      <c r="C43" s="23">
        <f t="shared" si="5"/>
        <v>43240</v>
      </c>
      <c r="D43" s="24">
        <f t="shared" si="2"/>
        <v>1171.23</v>
      </c>
      <c r="E43" s="25">
        <f t="shared" si="3"/>
        <v>77</v>
      </c>
      <c r="F43" s="23">
        <f t="shared" si="1"/>
        <v>43286</v>
      </c>
      <c r="G43" s="24">
        <f t="shared" si="4"/>
        <v>2967.12</v>
      </c>
      <c r="H43" s="26"/>
    </row>
    <row r="44" spans="2:8" s="21" customFormat="1" ht="12.75" customHeight="1" x14ac:dyDescent="0.25">
      <c r="B44" s="22">
        <f t="shared" si="5"/>
        <v>32</v>
      </c>
      <c r="C44" s="23">
        <f t="shared" si="5"/>
        <v>43241</v>
      </c>
      <c r="D44" s="24">
        <f t="shared" si="2"/>
        <v>1210.27</v>
      </c>
      <c r="E44" s="25">
        <f t="shared" si="3"/>
        <v>78</v>
      </c>
      <c r="F44" s="23">
        <f t="shared" si="1"/>
        <v>43287</v>
      </c>
      <c r="G44" s="24">
        <f t="shared" si="4"/>
        <v>3006.16</v>
      </c>
      <c r="H44" s="26"/>
    </row>
    <row r="45" spans="2:8" s="21" customFormat="1" ht="12.75" customHeight="1" x14ac:dyDescent="0.25">
      <c r="B45" s="22">
        <f t="shared" si="5"/>
        <v>33</v>
      </c>
      <c r="C45" s="23">
        <f t="shared" si="5"/>
        <v>43242</v>
      </c>
      <c r="D45" s="24">
        <f t="shared" si="2"/>
        <v>1249.32</v>
      </c>
      <c r="E45" s="25">
        <f t="shared" si="3"/>
        <v>79</v>
      </c>
      <c r="F45" s="23">
        <f t="shared" si="1"/>
        <v>43288</v>
      </c>
      <c r="G45" s="24">
        <f t="shared" si="4"/>
        <v>3045.21</v>
      </c>
      <c r="H45" s="26"/>
    </row>
    <row r="46" spans="2:8" s="21" customFormat="1" ht="12.75" customHeight="1" x14ac:dyDescent="0.25">
      <c r="B46" s="22">
        <f t="shared" ref="B46:C58" si="6">B45+1</f>
        <v>34</v>
      </c>
      <c r="C46" s="23">
        <f t="shared" si="6"/>
        <v>43243</v>
      </c>
      <c r="D46" s="24">
        <f t="shared" si="2"/>
        <v>1288.3599999999999</v>
      </c>
      <c r="E46" s="25">
        <f t="shared" si="3"/>
        <v>80</v>
      </c>
      <c r="F46" s="23">
        <f t="shared" si="1"/>
        <v>43289</v>
      </c>
      <c r="G46" s="24">
        <f t="shared" si="4"/>
        <v>3084.25</v>
      </c>
      <c r="H46" s="26"/>
    </row>
    <row r="47" spans="2:8" s="21" customFormat="1" ht="12.75" customHeight="1" x14ac:dyDescent="0.25">
      <c r="B47" s="22">
        <f t="shared" si="6"/>
        <v>35</v>
      </c>
      <c r="C47" s="23">
        <f t="shared" si="6"/>
        <v>43244</v>
      </c>
      <c r="D47" s="24">
        <f t="shared" si="2"/>
        <v>1327.4</v>
      </c>
      <c r="E47" s="25">
        <f t="shared" si="3"/>
        <v>81</v>
      </c>
      <c r="F47" s="23">
        <f t="shared" si="1"/>
        <v>43290</v>
      </c>
      <c r="G47" s="24">
        <f t="shared" si="4"/>
        <v>3123.29</v>
      </c>
      <c r="H47" s="26"/>
    </row>
    <row r="48" spans="2:8" s="21" customFormat="1" ht="12.75" customHeight="1" x14ac:dyDescent="0.25">
      <c r="B48" s="22">
        <f t="shared" si="6"/>
        <v>36</v>
      </c>
      <c r="C48" s="23">
        <f t="shared" si="6"/>
        <v>43245</v>
      </c>
      <c r="D48" s="24">
        <f t="shared" si="2"/>
        <v>1366.44</v>
      </c>
      <c r="E48" s="25">
        <f t="shared" si="3"/>
        <v>82</v>
      </c>
      <c r="F48" s="23">
        <f t="shared" si="1"/>
        <v>43291</v>
      </c>
      <c r="G48" s="24">
        <f t="shared" si="4"/>
        <v>3162.33</v>
      </c>
      <c r="H48" s="26"/>
    </row>
    <row r="49" spans="1:8" s="21" customFormat="1" ht="12.75" customHeight="1" x14ac:dyDescent="0.25">
      <c r="B49" s="22">
        <f t="shared" si="6"/>
        <v>37</v>
      </c>
      <c r="C49" s="23">
        <f t="shared" si="6"/>
        <v>43246</v>
      </c>
      <c r="D49" s="24">
        <f t="shared" si="2"/>
        <v>1405.48</v>
      </c>
      <c r="E49" s="25">
        <f t="shared" si="3"/>
        <v>83</v>
      </c>
      <c r="F49" s="23">
        <f t="shared" si="1"/>
        <v>43292</v>
      </c>
      <c r="G49" s="24">
        <f t="shared" si="4"/>
        <v>3201.37</v>
      </c>
      <c r="H49" s="26"/>
    </row>
    <row r="50" spans="1:8" s="21" customFormat="1" ht="12.75" customHeight="1" x14ac:dyDescent="0.25">
      <c r="B50" s="22">
        <f t="shared" si="6"/>
        <v>38</v>
      </c>
      <c r="C50" s="23">
        <f t="shared" si="6"/>
        <v>43247</v>
      </c>
      <c r="D50" s="24">
        <f t="shared" si="2"/>
        <v>1444.52</v>
      </c>
      <c r="E50" s="25">
        <f t="shared" si="3"/>
        <v>84</v>
      </c>
      <c r="F50" s="23">
        <f t="shared" si="1"/>
        <v>43293</v>
      </c>
      <c r="G50" s="24">
        <f t="shared" si="4"/>
        <v>3240.41</v>
      </c>
      <c r="H50" s="26"/>
    </row>
    <row r="51" spans="1:8" s="21" customFormat="1" ht="12.75" customHeight="1" x14ac:dyDescent="0.25">
      <c r="B51" s="22">
        <f t="shared" si="6"/>
        <v>39</v>
      </c>
      <c r="C51" s="23">
        <f t="shared" si="6"/>
        <v>43248</v>
      </c>
      <c r="D51" s="24">
        <f t="shared" si="2"/>
        <v>1483.56</v>
      </c>
      <c r="E51" s="25">
        <f t="shared" si="3"/>
        <v>85</v>
      </c>
      <c r="F51" s="23">
        <f t="shared" si="1"/>
        <v>43294</v>
      </c>
      <c r="G51" s="24">
        <f t="shared" si="4"/>
        <v>3279.45</v>
      </c>
      <c r="H51" s="26"/>
    </row>
    <row r="52" spans="1:8" s="21" customFormat="1" ht="12.75" customHeight="1" x14ac:dyDescent="0.25">
      <c r="B52" s="22">
        <f t="shared" si="6"/>
        <v>40</v>
      </c>
      <c r="C52" s="23">
        <f t="shared" si="6"/>
        <v>43249</v>
      </c>
      <c r="D52" s="24">
        <f t="shared" si="2"/>
        <v>1522.6</v>
      </c>
      <c r="E52" s="25">
        <f t="shared" si="3"/>
        <v>86</v>
      </c>
      <c r="F52" s="23">
        <f t="shared" si="1"/>
        <v>43295</v>
      </c>
      <c r="G52" s="24">
        <f t="shared" si="4"/>
        <v>3318.49</v>
      </c>
      <c r="H52" s="27"/>
    </row>
    <row r="53" spans="1:8" s="21" customFormat="1" ht="12.75" customHeight="1" x14ac:dyDescent="0.25">
      <c r="B53" s="22">
        <f t="shared" si="6"/>
        <v>41</v>
      </c>
      <c r="C53" s="23">
        <f t="shared" si="6"/>
        <v>43250</v>
      </c>
      <c r="D53" s="24">
        <f t="shared" si="2"/>
        <v>1561.64</v>
      </c>
      <c r="E53" s="25">
        <f t="shared" si="3"/>
        <v>87</v>
      </c>
      <c r="F53" s="23">
        <f t="shared" si="1"/>
        <v>43296</v>
      </c>
      <c r="G53" s="24">
        <f t="shared" si="4"/>
        <v>3357.53</v>
      </c>
      <c r="H53" s="26"/>
    </row>
    <row r="54" spans="1:8" s="21" customFormat="1" ht="12.75" customHeight="1" x14ac:dyDescent="0.25">
      <c r="B54" s="22">
        <f t="shared" si="6"/>
        <v>42</v>
      </c>
      <c r="C54" s="23">
        <f t="shared" si="6"/>
        <v>43251</v>
      </c>
      <c r="D54" s="24">
        <f t="shared" si="2"/>
        <v>1600.68</v>
      </c>
      <c r="E54" s="25">
        <f t="shared" si="3"/>
        <v>88</v>
      </c>
      <c r="F54" s="23">
        <f t="shared" si="1"/>
        <v>43297</v>
      </c>
      <c r="G54" s="24">
        <f t="shared" si="4"/>
        <v>3396.58</v>
      </c>
      <c r="H54" s="26"/>
    </row>
    <row r="55" spans="1:8" s="21" customFormat="1" ht="12.75" customHeight="1" x14ac:dyDescent="0.25">
      <c r="B55" s="22">
        <f t="shared" si="6"/>
        <v>43</v>
      </c>
      <c r="C55" s="23">
        <f t="shared" si="6"/>
        <v>43252</v>
      </c>
      <c r="D55" s="24">
        <f t="shared" si="2"/>
        <v>1639.73</v>
      </c>
      <c r="E55" s="25">
        <f t="shared" si="3"/>
        <v>89</v>
      </c>
      <c r="F55" s="23">
        <f t="shared" si="1"/>
        <v>43298</v>
      </c>
      <c r="G55" s="24">
        <f t="shared" si="4"/>
        <v>3435.62</v>
      </c>
      <c r="H55" s="26"/>
    </row>
    <row r="56" spans="1:8" s="21" customFormat="1" ht="12.75" customHeight="1" x14ac:dyDescent="0.25">
      <c r="B56" s="22">
        <f t="shared" si="6"/>
        <v>44</v>
      </c>
      <c r="C56" s="23">
        <f t="shared" si="6"/>
        <v>43253</v>
      </c>
      <c r="D56" s="24">
        <f t="shared" si="2"/>
        <v>1678.77</v>
      </c>
      <c r="E56" s="25">
        <f t="shared" si="3"/>
        <v>90</v>
      </c>
      <c r="F56" s="23">
        <f t="shared" si="1"/>
        <v>43299</v>
      </c>
      <c r="G56" s="24">
        <f t="shared" si="4"/>
        <v>3474.66</v>
      </c>
      <c r="H56" s="26"/>
    </row>
    <row r="57" spans="1:8" s="21" customFormat="1" ht="12.75" customHeight="1" x14ac:dyDescent="0.25">
      <c r="B57" s="22">
        <f t="shared" si="6"/>
        <v>45</v>
      </c>
      <c r="C57" s="23">
        <f t="shared" si="6"/>
        <v>43254</v>
      </c>
      <c r="D57" s="24">
        <f t="shared" si="2"/>
        <v>1717.81</v>
      </c>
      <c r="E57" s="25">
        <f t="shared" si="3"/>
        <v>91</v>
      </c>
      <c r="F57" s="23">
        <f t="shared" si="1"/>
        <v>43300</v>
      </c>
      <c r="G57" s="24">
        <f t="shared" si="4"/>
        <v>3513.7</v>
      </c>
      <c r="H57" s="26"/>
    </row>
    <row r="58" spans="1:8" s="21" customFormat="1" ht="12.75" customHeight="1" x14ac:dyDescent="0.25">
      <c r="B58" s="22">
        <f t="shared" si="6"/>
        <v>46</v>
      </c>
      <c r="C58" s="23">
        <f t="shared" si="6"/>
        <v>43255</v>
      </c>
      <c r="D58" s="24">
        <f t="shared" si="2"/>
        <v>1756.85</v>
      </c>
      <c r="E58" s="25">
        <f t="shared" si="3"/>
        <v>92</v>
      </c>
      <c r="F58" s="23">
        <f t="shared" si="1"/>
        <v>43301</v>
      </c>
      <c r="G58" s="24">
        <f t="shared" si="4"/>
        <v>3552.74</v>
      </c>
      <c r="H58" s="26"/>
    </row>
    <row r="59" spans="1:8" s="21" customFormat="1" ht="39.75" customHeight="1" x14ac:dyDescent="0.25">
      <c r="A59" s="28"/>
      <c r="E59" s="28"/>
      <c r="F59" s="29">
        <f>F58</f>
        <v>43301</v>
      </c>
      <c r="G59" s="32">
        <f>ROUND($F$8*$F$7/365*E57,2)</f>
        <v>3552.74</v>
      </c>
      <c r="H59" s="30"/>
    </row>
    <row r="60" spans="1:8" x14ac:dyDescent="0.2">
      <c r="A60" s="8"/>
      <c r="H60" s="10"/>
    </row>
    <row r="61" spans="1:8" ht="23.25" customHeight="1" x14ac:dyDescent="0.2">
      <c r="A61" s="8"/>
      <c r="B61" s="56" t="s">
        <v>29</v>
      </c>
      <c r="C61" s="56"/>
      <c r="D61" s="56"/>
      <c r="E61" s="56"/>
      <c r="F61" s="56"/>
      <c r="G61" s="56"/>
      <c r="H61" s="12"/>
    </row>
    <row r="62" spans="1:8" x14ac:dyDescent="0.2">
      <c r="A62" s="8"/>
      <c r="B62" s="9"/>
      <c r="G62" s="11"/>
      <c r="H62" s="12"/>
    </row>
    <row r="63" spans="1:8" x14ac:dyDescent="0.2">
      <c r="A63" s="8"/>
      <c r="B63" s="9"/>
      <c r="G63" s="11"/>
      <c r="H63" s="13"/>
    </row>
  </sheetData>
  <mergeCells count="5">
    <mergeCell ref="B1:G1"/>
    <mergeCell ref="B2:G2"/>
    <mergeCell ref="B3:G3"/>
    <mergeCell ref="B4:G4"/>
    <mergeCell ref="B61:G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okresy odsetkowe</vt:lpstr>
      <vt:lpstr>I</vt:lpstr>
      <vt:lpstr>II</vt:lpstr>
      <vt:lpstr>III</vt:lpstr>
      <vt:lpstr>IV</vt:lpstr>
      <vt:lpstr>V</vt:lpstr>
      <vt:lpstr>VI</vt:lpstr>
      <vt:lpstr>VII</vt:lpstr>
      <vt:lpstr>VIII</vt:lpstr>
      <vt:lpstr>XIX</vt:lpstr>
    </vt:vector>
  </TitlesOfParts>
  <Company>BRE BANK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kb6370</dc:creator>
  <cp:lastModifiedBy>btaberska</cp:lastModifiedBy>
  <cp:lastPrinted>2018-07-19T10:26:07Z</cp:lastPrinted>
  <dcterms:created xsi:type="dcterms:W3CDTF">2011-01-03T13:26:37Z</dcterms:created>
  <dcterms:modified xsi:type="dcterms:W3CDTF">2018-07-19T10:34:29Z</dcterms:modified>
</cp:coreProperties>
</file>