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50" tabRatio="711" activeTab="10"/>
  </bookViews>
  <sheets>
    <sheet name="okresy odsetkowe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</sheets>
  <definedNames/>
  <calcPr fullCalcOnLoad="1"/>
</workbook>
</file>

<file path=xl/sharedStrings.xml><?xml version="1.0" encoding="utf-8"?>
<sst xmlns="http://schemas.openxmlformats.org/spreadsheetml/2006/main" count="179" uniqueCount="42">
  <si>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</si>
  <si>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</si>
  <si>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</si>
  <si>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</si>
  <si>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</si>
  <si>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</si>
  <si>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</si>
  <si>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Ilość dni okresu odsetkowego: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</si>
  <si>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</si>
  <si>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</si>
  <si>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</si>
  <si>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</si>
  <si>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</si>
  <si>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</si>
  <si>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</si>
  <si>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</si>
  <si>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</si>
  <si>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</si>
  <si>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</si>
  <si>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</si>
  <si>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</si>
  <si>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</si>
  <si>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</si>
  <si>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</si>
  <si>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</si>
  <si>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</si>
  <si>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</si>
  <si>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</si>
  <si>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Data Wykupu obligacji:</t>
  </si>
  <si>
    <t>Odsetki od bankowych papierów wartościowych, określone w powyższej tabeli, przygotowane zostały tylko dla celów informacyjnych i nie powinny być interpretowane w inny sposób.</t>
  </si>
  <si>
    <t>Bankowych Papierów Wartościowych Credit Agricole Banku Polska S.A.</t>
  </si>
  <si>
    <t>serii CABPB36M201907</t>
  </si>
  <si>
    <t>Tabela odsetkowa dla drugiego okresu odsetkowego</t>
  </si>
  <si>
    <t>Tabela odsetkowa dla trzeciego okresu odsetkowego</t>
  </si>
  <si>
    <t>Tabela odsetkowa dla czwartego okresu odsetkowego</t>
  </si>
  <si>
    <t>Tabela odsetkowa dla piątego okresu odsetkowego</t>
  </si>
  <si>
    <t>Tabela odsetkowa dla szóstego okresu odsetkowego</t>
  </si>
  <si>
    <t>Tabela odsetkowa dla siódmego okresu odsetkowego</t>
  </si>
  <si>
    <t>Tabela odsetkowa dla ósmego okresu odsetkowego</t>
  </si>
  <si>
    <t>Bankowych Papierów Wartościowych Credit Agricole Bank Polska S.A.</t>
  </si>
  <si>
    <t>Tabela odsetkowa dla dziewiątego okresu odsetkowego</t>
  </si>
  <si>
    <t>Tabela odsetkowa dla dziesiątego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</si>
</sst>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00390625" style="0" customWidth="1"/>
    <col min="2" max="3" width="35.7109375" style="0" customWidth="1"/>
    <col min="5" max="5" width="9.140625" style="42" customWidth="1"/>
  </cols>
  <sheetData>
    <row r="1" spans="1:3" ht="12.75">
      <c r="A1" s="51" t="s">
        <v>9</v>
      </c>
      <c r="B1" s="40"/>
      <c r="C1" s="34" t="s">
        <v>12</v>
      </c>
    </row>
    <row r="2" spans="1:3" ht="12.75">
      <c r="A2" s="52"/>
      <c r="B2" s="35" t="s">
        <v>10</v>
      </c>
      <c r="C2" s="35" t="s">
        <v>13</v>
      </c>
    </row>
    <row r="3" spans="1:3" ht="12.75">
      <c r="A3" s="52"/>
      <c r="B3" s="35" t="s">
        <v>11</v>
      </c>
      <c r="C3" s="35" t="s">
        <v>14</v>
      </c>
    </row>
    <row r="4" spans="1:3" ht="13.5" thickBot="1">
      <c r="A4" s="53"/>
      <c r="B4" s="36"/>
      <c r="C4" s="37" t="s">
        <v>15</v>
      </c>
    </row>
    <row r="5" spans="1:5" s="33" customFormat="1" ht="21" customHeight="1" thickBot="1">
      <c r="A5" s="38" t="s">
        <v>16</v>
      </c>
      <c r="B5" s="39">
        <v>42571</v>
      </c>
      <c r="C5" s="39">
        <v>42663</v>
      </c>
      <c r="E5" s="43">
        <f>C5-B5</f>
        <v>92</v>
      </c>
    </row>
    <row r="6" spans="1:5" s="33" customFormat="1" ht="21" customHeight="1" thickBot="1">
      <c r="A6" s="38" t="s">
        <v>17</v>
      </c>
      <c r="B6" s="39">
        <f>C5</f>
        <v>42663</v>
      </c>
      <c r="C6" s="39">
        <v>42755</v>
      </c>
      <c r="E6" s="43">
        <f aca="true" t="shared" si="0" ref="E6:E16">C6-B6</f>
        <v>92</v>
      </c>
    </row>
    <row r="7" spans="1:5" s="33" customFormat="1" ht="21" customHeight="1" thickBot="1">
      <c r="A7" s="38" t="s">
        <v>18</v>
      </c>
      <c r="B7" s="39">
        <f aca="true" t="shared" si="1" ref="B7:B16">C6</f>
        <v>42755</v>
      </c>
      <c r="C7" s="39">
        <v>42845</v>
      </c>
      <c r="E7" s="43">
        <f t="shared" si="0"/>
        <v>90</v>
      </c>
    </row>
    <row r="8" spans="1:5" s="33" customFormat="1" ht="21" customHeight="1" thickBot="1">
      <c r="A8" s="38" t="s">
        <v>19</v>
      </c>
      <c r="B8" s="39">
        <f t="shared" si="1"/>
        <v>42845</v>
      </c>
      <c r="C8" s="39">
        <v>42936</v>
      </c>
      <c r="E8" s="43">
        <f t="shared" si="0"/>
        <v>91</v>
      </c>
    </row>
    <row r="9" spans="1:5" s="33" customFormat="1" ht="21" customHeight="1" thickBot="1">
      <c r="A9" s="38" t="s">
        <v>20</v>
      </c>
      <c r="B9" s="39">
        <f t="shared" si="1"/>
        <v>42936</v>
      </c>
      <c r="C9" s="39">
        <v>43028</v>
      </c>
      <c r="E9" s="43">
        <f t="shared" si="0"/>
        <v>92</v>
      </c>
    </row>
    <row r="10" spans="1:5" s="33" customFormat="1" ht="21" customHeight="1" thickBot="1">
      <c r="A10" s="38" t="s">
        <v>21</v>
      </c>
      <c r="B10" s="39">
        <f t="shared" si="1"/>
        <v>43028</v>
      </c>
      <c r="C10" s="39">
        <v>43120</v>
      </c>
      <c r="E10" s="43">
        <f t="shared" si="0"/>
        <v>92</v>
      </c>
    </row>
    <row r="11" spans="1:5" s="33" customFormat="1" ht="21" customHeight="1" thickBot="1">
      <c r="A11" s="38" t="s">
        <v>22</v>
      </c>
      <c r="B11" s="39">
        <f t="shared" si="1"/>
        <v>43120</v>
      </c>
      <c r="C11" s="39">
        <v>43210</v>
      </c>
      <c r="E11" s="43">
        <f t="shared" si="0"/>
        <v>90</v>
      </c>
    </row>
    <row r="12" spans="1:5" s="33" customFormat="1" ht="21" customHeight="1" thickBot="1">
      <c r="A12" s="38" t="s">
        <v>23</v>
      </c>
      <c r="B12" s="39">
        <f t="shared" si="1"/>
        <v>43210</v>
      </c>
      <c r="C12" s="39">
        <v>43301</v>
      </c>
      <c r="E12" s="43">
        <f t="shared" si="0"/>
        <v>91</v>
      </c>
    </row>
    <row r="13" spans="1:5" s="33" customFormat="1" ht="21" customHeight="1" thickBot="1">
      <c r="A13" s="38" t="s">
        <v>24</v>
      </c>
      <c r="B13" s="39">
        <f t="shared" si="1"/>
        <v>43301</v>
      </c>
      <c r="C13" s="39">
        <v>43393</v>
      </c>
      <c r="E13" s="43">
        <f t="shared" si="0"/>
        <v>92</v>
      </c>
    </row>
    <row r="14" spans="1:5" s="33" customFormat="1" ht="21" customHeight="1" thickBot="1">
      <c r="A14" s="38" t="s">
        <v>25</v>
      </c>
      <c r="B14" s="39">
        <f t="shared" si="1"/>
        <v>43393</v>
      </c>
      <c r="C14" s="39">
        <v>43485</v>
      </c>
      <c r="E14" s="43">
        <f t="shared" si="0"/>
        <v>92</v>
      </c>
    </row>
    <row r="15" spans="1:5" s="33" customFormat="1" ht="21" customHeight="1" thickBot="1">
      <c r="A15" s="38" t="s">
        <v>26</v>
      </c>
      <c r="B15" s="39">
        <f t="shared" si="1"/>
        <v>43485</v>
      </c>
      <c r="C15" s="39">
        <v>43575</v>
      </c>
      <c r="E15" s="43">
        <f t="shared" si="0"/>
        <v>90</v>
      </c>
    </row>
    <row r="16" spans="1:5" s="33" customFormat="1" ht="21" customHeight="1" thickBot="1">
      <c r="A16" s="38" t="s">
        <v>27</v>
      </c>
      <c r="B16" s="39">
        <f t="shared" si="1"/>
        <v>43575</v>
      </c>
      <c r="C16" s="39">
        <v>43666</v>
      </c>
      <c r="E16" s="43">
        <f t="shared" si="0"/>
        <v>91</v>
      </c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K66" sqref="K6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4" t="s">
        <v>40</v>
      </c>
      <c r="C1" s="54"/>
      <c r="D1" s="54"/>
      <c r="E1" s="54"/>
      <c r="F1" s="54"/>
      <c r="G1" s="54"/>
      <c r="H1" s="3"/>
    </row>
    <row r="2" spans="2:8" ht="11.25">
      <c r="B2" s="55" t="s">
        <v>39</v>
      </c>
      <c r="C2" s="55"/>
      <c r="D2" s="55"/>
      <c r="E2" s="55"/>
      <c r="F2" s="55"/>
      <c r="G2" s="55"/>
      <c r="H2" s="3"/>
    </row>
    <row r="3" spans="2:8" ht="11.25">
      <c r="B3" s="55" t="s">
        <v>31</v>
      </c>
      <c r="C3" s="55"/>
      <c r="D3" s="55"/>
      <c r="E3" s="55"/>
      <c r="F3" s="55"/>
      <c r="G3" s="55"/>
      <c r="H3" s="3"/>
    </row>
    <row r="4" spans="2:8" ht="11.25">
      <c r="B4" s="55"/>
      <c r="C4" s="55"/>
      <c r="D4" s="55"/>
      <c r="E4" s="55"/>
      <c r="F4" s="55"/>
      <c r="G4" s="55"/>
      <c r="H4" s="3"/>
    </row>
    <row r="5" spans="2:8" ht="11.25">
      <c r="B5" s="4" t="s">
        <v>3</v>
      </c>
      <c r="C5" s="5"/>
      <c r="D5" s="3"/>
      <c r="F5" s="31">
        <v>0.017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0.0285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92</v>
      </c>
      <c r="G9" s="3"/>
      <c r="H9" s="3"/>
    </row>
    <row r="10" spans="2:8" ht="11.25">
      <c r="B10" s="4" t="s">
        <v>28</v>
      </c>
      <c r="C10" s="5"/>
      <c r="D10" s="50"/>
      <c r="F10" s="6">
        <v>43666</v>
      </c>
      <c r="G10" s="3"/>
      <c r="H10" s="3"/>
    </row>
    <row r="11" spans="2:8" ht="11.25">
      <c r="B11" s="4"/>
      <c r="C11" s="5"/>
      <c r="D11" s="50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43301</v>
      </c>
      <c r="D13" s="24">
        <v>0</v>
      </c>
      <c r="E13" s="25">
        <f>B58+1</f>
        <v>47</v>
      </c>
      <c r="F13" s="23">
        <f>C58+1</f>
        <v>43347</v>
      </c>
      <c r="G13" s="24">
        <f>ROUND($F$8*$F$7/365*B58,2)</f>
        <v>1795.89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43302</v>
      </c>
      <c r="D14" s="24">
        <f>ROUND($F$8*$F$7/365*B13,2)</f>
        <v>39.04</v>
      </c>
      <c r="E14" s="25">
        <f>E13+1</f>
        <v>48</v>
      </c>
      <c r="F14" s="23">
        <f aca="true" t="shared" si="1" ref="F14:F58">F13+1</f>
        <v>43348</v>
      </c>
      <c r="G14" s="24">
        <f>ROUND($F$8*$F$7/365*E13,2)</f>
        <v>1834.93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43303</v>
      </c>
      <c r="D15" s="24">
        <f aca="true" t="shared" si="2" ref="D15:D58">ROUND($F$8*$F$7/365*B14,2)</f>
        <v>78.08</v>
      </c>
      <c r="E15" s="25">
        <f aca="true" t="shared" si="3" ref="E15:E58">E14+1</f>
        <v>49</v>
      </c>
      <c r="F15" s="23">
        <f t="shared" si="1"/>
        <v>43349</v>
      </c>
      <c r="G15" s="24">
        <f aca="true" t="shared" si="4" ref="G15:G58">ROUND($F$8*$F$7/365*E14,2)</f>
        <v>1873.97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43304</v>
      </c>
      <c r="D16" s="24">
        <f t="shared" si="2"/>
        <v>117.12</v>
      </c>
      <c r="E16" s="25">
        <f t="shared" si="3"/>
        <v>50</v>
      </c>
      <c r="F16" s="23">
        <f t="shared" si="1"/>
        <v>43350</v>
      </c>
      <c r="G16" s="24">
        <f t="shared" si="4"/>
        <v>1913.01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43305</v>
      </c>
      <c r="D17" s="24">
        <f t="shared" si="2"/>
        <v>156.16</v>
      </c>
      <c r="E17" s="25">
        <f t="shared" si="3"/>
        <v>51</v>
      </c>
      <c r="F17" s="23">
        <f t="shared" si="1"/>
        <v>43351</v>
      </c>
      <c r="G17" s="24">
        <f t="shared" si="4"/>
        <v>1952.05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43306</v>
      </c>
      <c r="D18" s="24">
        <f t="shared" si="2"/>
        <v>195.21</v>
      </c>
      <c r="E18" s="25">
        <f t="shared" si="3"/>
        <v>52</v>
      </c>
      <c r="F18" s="23">
        <f t="shared" si="1"/>
        <v>43352</v>
      </c>
      <c r="G18" s="24">
        <f t="shared" si="4"/>
        <v>1991.1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43307</v>
      </c>
      <c r="D19" s="24">
        <f t="shared" si="2"/>
        <v>234.25</v>
      </c>
      <c r="E19" s="25">
        <f t="shared" si="3"/>
        <v>53</v>
      </c>
      <c r="F19" s="23">
        <f t="shared" si="1"/>
        <v>43353</v>
      </c>
      <c r="G19" s="24">
        <f t="shared" si="4"/>
        <v>2030.14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43308</v>
      </c>
      <c r="D20" s="24">
        <f t="shared" si="2"/>
        <v>273.29</v>
      </c>
      <c r="E20" s="25">
        <f t="shared" si="3"/>
        <v>54</v>
      </c>
      <c r="F20" s="23">
        <f t="shared" si="1"/>
        <v>43354</v>
      </c>
      <c r="G20" s="24">
        <f t="shared" si="4"/>
        <v>2069.18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43309</v>
      </c>
      <c r="D21" s="24">
        <f t="shared" si="2"/>
        <v>312.33</v>
      </c>
      <c r="E21" s="25">
        <f t="shared" si="3"/>
        <v>55</v>
      </c>
      <c r="F21" s="23">
        <f t="shared" si="1"/>
        <v>43355</v>
      </c>
      <c r="G21" s="24">
        <f t="shared" si="4"/>
        <v>2108.22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43310</v>
      </c>
      <c r="D22" s="24">
        <f t="shared" si="2"/>
        <v>351.37</v>
      </c>
      <c r="E22" s="25">
        <f t="shared" si="3"/>
        <v>56</v>
      </c>
      <c r="F22" s="23">
        <f t="shared" si="1"/>
        <v>43356</v>
      </c>
      <c r="G22" s="24">
        <f t="shared" si="4"/>
        <v>2147.26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43311</v>
      </c>
      <c r="D23" s="24">
        <f t="shared" si="2"/>
        <v>390.41</v>
      </c>
      <c r="E23" s="25">
        <f t="shared" si="3"/>
        <v>57</v>
      </c>
      <c r="F23" s="23">
        <f t="shared" si="1"/>
        <v>43357</v>
      </c>
      <c r="G23" s="24">
        <f t="shared" si="4"/>
        <v>2186.3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43312</v>
      </c>
      <c r="D24" s="24">
        <f t="shared" si="2"/>
        <v>429.45</v>
      </c>
      <c r="E24" s="25">
        <f t="shared" si="3"/>
        <v>58</v>
      </c>
      <c r="F24" s="23">
        <f t="shared" si="1"/>
        <v>43358</v>
      </c>
      <c r="G24" s="24">
        <f t="shared" si="4"/>
        <v>2225.34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43313</v>
      </c>
      <c r="D25" s="24">
        <f t="shared" si="2"/>
        <v>468.49</v>
      </c>
      <c r="E25" s="25">
        <f t="shared" si="3"/>
        <v>59</v>
      </c>
      <c r="F25" s="23">
        <f t="shared" si="1"/>
        <v>43359</v>
      </c>
      <c r="G25" s="24">
        <f t="shared" si="4"/>
        <v>2264.38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43314</v>
      </c>
      <c r="D26" s="24">
        <f t="shared" si="2"/>
        <v>507.53</v>
      </c>
      <c r="E26" s="25">
        <f t="shared" si="3"/>
        <v>60</v>
      </c>
      <c r="F26" s="23">
        <f t="shared" si="1"/>
        <v>43360</v>
      </c>
      <c r="G26" s="24">
        <f t="shared" si="4"/>
        <v>2303.42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43315</v>
      </c>
      <c r="D27" s="24">
        <f t="shared" si="2"/>
        <v>546.58</v>
      </c>
      <c r="E27" s="25">
        <f t="shared" si="3"/>
        <v>61</v>
      </c>
      <c r="F27" s="23">
        <f t="shared" si="1"/>
        <v>43361</v>
      </c>
      <c r="G27" s="24">
        <f t="shared" si="4"/>
        <v>2342.47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43316</v>
      </c>
      <c r="D28" s="24">
        <f t="shared" si="2"/>
        <v>585.62</v>
      </c>
      <c r="E28" s="25">
        <f t="shared" si="3"/>
        <v>62</v>
      </c>
      <c r="F28" s="23">
        <f t="shared" si="1"/>
        <v>43362</v>
      </c>
      <c r="G28" s="24">
        <f t="shared" si="4"/>
        <v>2381.51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43317</v>
      </c>
      <c r="D29" s="24">
        <f t="shared" si="2"/>
        <v>624.66</v>
      </c>
      <c r="E29" s="25">
        <f t="shared" si="3"/>
        <v>63</v>
      </c>
      <c r="F29" s="23">
        <f t="shared" si="1"/>
        <v>43363</v>
      </c>
      <c r="G29" s="24">
        <f t="shared" si="4"/>
        <v>2420.55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43318</v>
      </c>
      <c r="D30" s="24">
        <f t="shared" si="2"/>
        <v>663.7</v>
      </c>
      <c r="E30" s="25">
        <f t="shared" si="3"/>
        <v>64</v>
      </c>
      <c r="F30" s="23">
        <f t="shared" si="1"/>
        <v>43364</v>
      </c>
      <c r="G30" s="24">
        <f t="shared" si="4"/>
        <v>2459.59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43319</v>
      </c>
      <c r="D31" s="24">
        <f t="shared" si="2"/>
        <v>702.74</v>
      </c>
      <c r="E31" s="25">
        <f t="shared" si="3"/>
        <v>65</v>
      </c>
      <c r="F31" s="23">
        <f t="shared" si="1"/>
        <v>43365</v>
      </c>
      <c r="G31" s="24">
        <f t="shared" si="4"/>
        <v>2498.63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43320</v>
      </c>
      <c r="D32" s="24">
        <f t="shared" si="2"/>
        <v>741.78</v>
      </c>
      <c r="E32" s="25">
        <f t="shared" si="3"/>
        <v>66</v>
      </c>
      <c r="F32" s="23">
        <f t="shared" si="1"/>
        <v>43366</v>
      </c>
      <c r="G32" s="24">
        <f t="shared" si="4"/>
        <v>2537.67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43321</v>
      </c>
      <c r="D33" s="24">
        <f t="shared" si="2"/>
        <v>780.82</v>
      </c>
      <c r="E33" s="25">
        <f t="shared" si="3"/>
        <v>67</v>
      </c>
      <c r="F33" s="23">
        <f t="shared" si="1"/>
        <v>43367</v>
      </c>
      <c r="G33" s="24">
        <f t="shared" si="4"/>
        <v>2576.71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43322</v>
      </c>
      <c r="D34" s="24">
        <f t="shared" si="2"/>
        <v>819.86</v>
      </c>
      <c r="E34" s="25">
        <f t="shared" si="3"/>
        <v>68</v>
      </c>
      <c r="F34" s="23">
        <f t="shared" si="1"/>
        <v>43368</v>
      </c>
      <c r="G34" s="24">
        <f t="shared" si="4"/>
        <v>2615.75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43323</v>
      </c>
      <c r="D35" s="24">
        <f t="shared" si="2"/>
        <v>858.9</v>
      </c>
      <c r="E35" s="25">
        <f t="shared" si="3"/>
        <v>69</v>
      </c>
      <c r="F35" s="23">
        <f t="shared" si="1"/>
        <v>43369</v>
      </c>
      <c r="G35" s="24">
        <f t="shared" si="4"/>
        <v>2654.79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43324</v>
      </c>
      <c r="D36" s="24">
        <f t="shared" si="2"/>
        <v>897.95</v>
      </c>
      <c r="E36" s="25">
        <f t="shared" si="3"/>
        <v>70</v>
      </c>
      <c r="F36" s="23">
        <f t="shared" si="1"/>
        <v>43370</v>
      </c>
      <c r="G36" s="24">
        <f t="shared" si="4"/>
        <v>2693.84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43325</v>
      </c>
      <c r="D37" s="24">
        <f t="shared" si="2"/>
        <v>936.99</v>
      </c>
      <c r="E37" s="25">
        <f t="shared" si="3"/>
        <v>71</v>
      </c>
      <c r="F37" s="23">
        <f t="shared" si="1"/>
        <v>43371</v>
      </c>
      <c r="G37" s="24">
        <f t="shared" si="4"/>
        <v>2732.88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43326</v>
      </c>
      <c r="D38" s="24">
        <f t="shared" si="2"/>
        <v>976.03</v>
      </c>
      <c r="E38" s="25">
        <f t="shared" si="3"/>
        <v>72</v>
      </c>
      <c r="F38" s="23">
        <f t="shared" si="1"/>
        <v>43372</v>
      </c>
      <c r="G38" s="24">
        <f t="shared" si="4"/>
        <v>2771.92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43327</v>
      </c>
      <c r="D39" s="24">
        <f t="shared" si="2"/>
        <v>1015.07</v>
      </c>
      <c r="E39" s="25">
        <f t="shared" si="3"/>
        <v>73</v>
      </c>
      <c r="F39" s="23">
        <f t="shared" si="1"/>
        <v>43373</v>
      </c>
      <c r="G39" s="24">
        <f t="shared" si="4"/>
        <v>2810.96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43328</v>
      </c>
      <c r="D40" s="24">
        <f t="shared" si="2"/>
        <v>1054.11</v>
      </c>
      <c r="E40" s="25">
        <f t="shared" si="3"/>
        <v>74</v>
      </c>
      <c r="F40" s="23">
        <f t="shared" si="1"/>
        <v>43374</v>
      </c>
      <c r="G40" s="24">
        <f t="shared" si="4"/>
        <v>2850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43329</v>
      </c>
      <c r="D41" s="24">
        <f t="shared" si="2"/>
        <v>1093.15</v>
      </c>
      <c r="E41" s="25">
        <f t="shared" si="3"/>
        <v>75</v>
      </c>
      <c r="F41" s="23">
        <f t="shared" si="1"/>
        <v>43375</v>
      </c>
      <c r="G41" s="24">
        <f t="shared" si="4"/>
        <v>2889.04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43330</v>
      </c>
      <c r="D42" s="24">
        <f t="shared" si="2"/>
        <v>1132.19</v>
      </c>
      <c r="E42" s="25">
        <f t="shared" si="3"/>
        <v>76</v>
      </c>
      <c r="F42" s="23">
        <f t="shared" si="1"/>
        <v>43376</v>
      </c>
      <c r="G42" s="24">
        <f t="shared" si="4"/>
        <v>2928.08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43331</v>
      </c>
      <c r="D43" s="24">
        <f t="shared" si="2"/>
        <v>1171.23</v>
      </c>
      <c r="E43" s="25">
        <f t="shared" si="3"/>
        <v>77</v>
      </c>
      <c r="F43" s="23">
        <f t="shared" si="1"/>
        <v>43377</v>
      </c>
      <c r="G43" s="24">
        <f t="shared" si="4"/>
        <v>2967.12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43332</v>
      </c>
      <c r="D44" s="24">
        <f t="shared" si="2"/>
        <v>1210.27</v>
      </c>
      <c r="E44" s="25">
        <f t="shared" si="3"/>
        <v>78</v>
      </c>
      <c r="F44" s="23">
        <f t="shared" si="1"/>
        <v>43378</v>
      </c>
      <c r="G44" s="24">
        <f t="shared" si="4"/>
        <v>3006.16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43333</v>
      </c>
      <c r="D45" s="24">
        <f t="shared" si="2"/>
        <v>1249.32</v>
      </c>
      <c r="E45" s="25">
        <f t="shared" si="3"/>
        <v>79</v>
      </c>
      <c r="F45" s="23">
        <f t="shared" si="1"/>
        <v>43379</v>
      </c>
      <c r="G45" s="24">
        <f t="shared" si="4"/>
        <v>3045.21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43334</v>
      </c>
      <c r="D46" s="24">
        <f t="shared" si="2"/>
        <v>1288.36</v>
      </c>
      <c r="E46" s="25">
        <f t="shared" si="3"/>
        <v>80</v>
      </c>
      <c r="F46" s="23">
        <f t="shared" si="1"/>
        <v>43380</v>
      </c>
      <c r="G46" s="24">
        <f t="shared" si="4"/>
        <v>3084.25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43335</v>
      </c>
      <c r="D47" s="24">
        <f t="shared" si="2"/>
        <v>1327.4</v>
      </c>
      <c r="E47" s="25">
        <f t="shared" si="3"/>
        <v>81</v>
      </c>
      <c r="F47" s="23">
        <f t="shared" si="1"/>
        <v>43381</v>
      </c>
      <c r="G47" s="24">
        <f t="shared" si="4"/>
        <v>3123.29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43336</v>
      </c>
      <c r="D48" s="24">
        <f t="shared" si="2"/>
        <v>1366.44</v>
      </c>
      <c r="E48" s="25">
        <f t="shared" si="3"/>
        <v>82</v>
      </c>
      <c r="F48" s="23">
        <f t="shared" si="1"/>
        <v>43382</v>
      </c>
      <c r="G48" s="24">
        <f t="shared" si="4"/>
        <v>3162.33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43337</v>
      </c>
      <c r="D49" s="24">
        <f t="shared" si="2"/>
        <v>1405.48</v>
      </c>
      <c r="E49" s="25">
        <f t="shared" si="3"/>
        <v>83</v>
      </c>
      <c r="F49" s="23">
        <f t="shared" si="1"/>
        <v>43383</v>
      </c>
      <c r="G49" s="24">
        <f t="shared" si="4"/>
        <v>3201.37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43338</v>
      </c>
      <c r="D50" s="24">
        <f t="shared" si="2"/>
        <v>1444.52</v>
      </c>
      <c r="E50" s="25">
        <f t="shared" si="3"/>
        <v>84</v>
      </c>
      <c r="F50" s="23">
        <f t="shared" si="1"/>
        <v>43384</v>
      </c>
      <c r="G50" s="24">
        <f t="shared" si="4"/>
        <v>3240.41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43339</v>
      </c>
      <c r="D51" s="24">
        <f t="shared" si="2"/>
        <v>1483.56</v>
      </c>
      <c r="E51" s="25">
        <f t="shared" si="3"/>
        <v>85</v>
      </c>
      <c r="F51" s="23">
        <f t="shared" si="1"/>
        <v>43385</v>
      </c>
      <c r="G51" s="24">
        <f t="shared" si="4"/>
        <v>3279.45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43340</v>
      </c>
      <c r="D52" s="24">
        <f t="shared" si="2"/>
        <v>1522.6</v>
      </c>
      <c r="E52" s="25">
        <f t="shared" si="3"/>
        <v>86</v>
      </c>
      <c r="F52" s="23">
        <f t="shared" si="1"/>
        <v>43386</v>
      </c>
      <c r="G52" s="24">
        <f t="shared" si="4"/>
        <v>3318.49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43341</v>
      </c>
      <c r="D53" s="24">
        <f t="shared" si="2"/>
        <v>1561.64</v>
      </c>
      <c r="E53" s="25">
        <f t="shared" si="3"/>
        <v>87</v>
      </c>
      <c r="F53" s="23">
        <f t="shared" si="1"/>
        <v>43387</v>
      </c>
      <c r="G53" s="24">
        <f t="shared" si="4"/>
        <v>3357.53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43342</v>
      </c>
      <c r="D54" s="24">
        <f t="shared" si="2"/>
        <v>1600.68</v>
      </c>
      <c r="E54" s="25">
        <f t="shared" si="3"/>
        <v>88</v>
      </c>
      <c r="F54" s="23">
        <f t="shared" si="1"/>
        <v>43388</v>
      </c>
      <c r="G54" s="24">
        <f t="shared" si="4"/>
        <v>3396.58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43343</v>
      </c>
      <c r="D55" s="24">
        <f t="shared" si="2"/>
        <v>1639.73</v>
      </c>
      <c r="E55" s="25">
        <f t="shared" si="3"/>
        <v>89</v>
      </c>
      <c r="F55" s="23">
        <f t="shared" si="1"/>
        <v>43389</v>
      </c>
      <c r="G55" s="24">
        <f t="shared" si="4"/>
        <v>3435.62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43344</v>
      </c>
      <c r="D56" s="24">
        <f t="shared" si="2"/>
        <v>1678.77</v>
      </c>
      <c r="E56" s="25">
        <f t="shared" si="3"/>
        <v>90</v>
      </c>
      <c r="F56" s="23">
        <f t="shared" si="1"/>
        <v>43390</v>
      </c>
      <c r="G56" s="24">
        <f t="shared" si="4"/>
        <v>3474.66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43345</v>
      </c>
      <c r="D57" s="24">
        <f t="shared" si="2"/>
        <v>1717.81</v>
      </c>
      <c r="E57" s="25">
        <f t="shared" si="3"/>
        <v>91</v>
      </c>
      <c r="F57" s="23">
        <f t="shared" si="1"/>
        <v>43391</v>
      </c>
      <c r="G57" s="24">
        <f t="shared" si="4"/>
        <v>3513.7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43346</v>
      </c>
      <c r="D58" s="24">
        <f t="shared" si="2"/>
        <v>1756.85</v>
      </c>
      <c r="E58" s="25">
        <f t="shared" si="3"/>
        <v>92</v>
      </c>
      <c r="F58" s="23">
        <f t="shared" si="1"/>
        <v>43392</v>
      </c>
      <c r="G58" s="24">
        <f t="shared" si="4"/>
        <v>3552.74</v>
      </c>
      <c r="H58" s="26"/>
    </row>
    <row r="59" spans="1:8" s="21" customFormat="1" ht="39.75" customHeight="1">
      <c r="A59" s="28"/>
      <c r="E59" s="28"/>
      <c r="F59" s="29">
        <f>F58+1</f>
        <v>43393</v>
      </c>
      <c r="G59" s="32">
        <f>ROUND($F$8*$F$7/365*E58,2)</f>
        <v>3591.78</v>
      </c>
      <c r="H59" s="30"/>
    </row>
    <row r="60" spans="1:8" ht="11.25">
      <c r="A60" s="8"/>
      <c r="H60" s="10"/>
    </row>
    <row r="61" spans="1:8" ht="23.25" customHeight="1">
      <c r="A61" s="8"/>
      <c r="B61" s="56" t="s">
        <v>29</v>
      </c>
      <c r="C61" s="56"/>
      <c r="D61" s="56"/>
      <c r="E61" s="56"/>
      <c r="F61" s="56"/>
      <c r="G61" s="56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1:G1"/>
    <mergeCell ref="B2:G2"/>
    <mergeCell ref="B3:G3"/>
    <mergeCell ref="B4:G4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3">
      <selection activeCell="K59" sqref="K59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4" t="s">
        <v>41</v>
      </c>
      <c r="C1" s="54"/>
      <c r="D1" s="54"/>
      <c r="E1" s="54"/>
      <c r="F1" s="54"/>
      <c r="G1" s="54"/>
      <c r="H1" s="3"/>
    </row>
    <row r="2" spans="2:8" ht="11.25">
      <c r="B2" s="55" t="s">
        <v>39</v>
      </c>
      <c r="C2" s="55"/>
      <c r="D2" s="55"/>
      <c r="E2" s="55"/>
      <c r="F2" s="55"/>
      <c r="G2" s="55"/>
      <c r="H2" s="3"/>
    </row>
    <row r="3" spans="2:8" ht="11.25">
      <c r="B3" s="55" t="s">
        <v>31</v>
      </c>
      <c r="C3" s="55"/>
      <c r="D3" s="55"/>
      <c r="E3" s="55"/>
      <c r="F3" s="55"/>
      <c r="G3" s="55"/>
      <c r="H3" s="3"/>
    </row>
    <row r="4" spans="2:8" ht="11.25">
      <c r="B4" s="55"/>
      <c r="C4" s="55"/>
      <c r="D4" s="55"/>
      <c r="E4" s="55"/>
      <c r="F4" s="55"/>
      <c r="G4" s="55"/>
      <c r="H4" s="3"/>
    </row>
    <row r="5" spans="2:8" ht="11.25">
      <c r="B5" s="4" t="s">
        <v>3</v>
      </c>
      <c r="C5" s="5"/>
      <c r="D5" s="3"/>
      <c r="F5" s="31">
        <v>0.0172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0.0287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92</v>
      </c>
      <c r="G9" s="3"/>
      <c r="H9" s="3"/>
    </row>
    <row r="10" spans="2:8" ht="11.25">
      <c r="B10" s="4" t="s">
        <v>28</v>
      </c>
      <c r="C10" s="5"/>
      <c r="D10" s="50"/>
      <c r="F10" s="6">
        <v>43666</v>
      </c>
      <c r="G10" s="3"/>
      <c r="H10" s="3"/>
    </row>
    <row r="11" spans="2:8" ht="11.25">
      <c r="B11" s="4"/>
      <c r="C11" s="5"/>
      <c r="D11" s="50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43393</v>
      </c>
      <c r="D13" s="24">
        <v>0</v>
      </c>
      <c r="E13" s="25">
        <f>B58+1</f>
        <v>47</v>
      </c>
      <c r="F13" s="23">
        <f>C58+1</f>
        <v>43439</v>
      </c>
      <c r="G13" s="24">
        <f>ROUND($F$8*$F$7/365*B58,2)</f>
        <v>1808.49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43394</v>
      </c>
      <c r="D14" s="24">
        <f>ROUND($F$8*$F$7/365*B13,2)</f>
        <v>39.32</v>
      </c>
      <c r="E14" s="25">
        <f>E13+1</f>
        <v>48</v>
      </c>
      <c r="F14" s="23">
        <f aca="true" t="shared" si="1" ref="F14:F58">F13+1</f>
        <v>43440</v>
      </c>
      <c r="G14" s="24">
        <f>ROUND($F$8*$F$7/365*E13,2)</f>
        <v>1847.81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43395</v>
      </c>
      <c r="D15" s="24">
        <f aca="true" t="shared" si="2" ref="D15:D58">ROUND($F$8*$F$7/365*B14,2)</f>
        <v>78.63</v>
      </c>
      <c r="E15" s="25">
        <f aca="true" t="shared" si="3" ref="E15:E58">E14+1</f>
        <v>49</v>
      </c>
      <c r="F15" s="23">
        <f t="shared" si="1"/>
        <v>43441</v>
      </c>
      <c r="G15" s="24">
        <f aca="true" t="shared" si="4" ref="G15:G58">ROUND($F$8*$F$7/365*E14,2)</f>
        <v>1887.12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43396</v>
      </c>
      <c r="D16" s="24">
        <f t="shared" si="2"/>
        <v>117.95</v>
      </c>
      <c r="E16" s="25">
        <f t="shared" si="3"/>
        <v>50</v>
      </c>
      <c r="F16" s="23">
        <f t="shared" si="1"/>
        <v>43442</v>
      </c>
      <c r="G16" s="24">
        <f t="shared" si="4"/>
        <v>1926.44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43397</v>
      </c>
      <c r="D17" s="24">
        <f t="shared" si="2"/>
        <v>157.26</v>
      </c>
      <c r="E17" s="25">
        <f t="shared" si="3"/>
        <v>51</v>
      </c>
      <c r="F17" s="23">
        <f t="shared" si="1"/>
        <v>43443</v>
      </c>
      <c r="G17" s="24">
        <f t="shared" si="4"/>
        <v>1965.75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43398</v>
      </c>
      <c r="D18" s="24">
        <f t="shared" si="2"/>
        <v>196.58</v>
      </c>
      <c r="E18" s="25">
        <f t="shared" si="3"/>
        <v>52</v>
      </c>
      <c r="F18" s="23">
        <f t="shared" si="1"/>
        <v>43444</v>
      </c>
      <c r="G18" s="24">
        <f t="shared" si="4"/>
        <v>2005.07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43399</v>
      </c>
      <c r="D19" s="24">
        <f t="shared" si="2"/>
        <v>235.89</v>
      </c>
      <c r="E19" s="25">
        <f t="shared" si="3"/>
        <v>53</v>
      </c>
      <c r="F19" s="23">
        <f t="shared" si="1"/>
        <v>43445</v>
      </c>
      <c r="G19" s="24">
        <f t="shared" si="4"/>
        <v>2044.38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43400</v>
      </c>
      <c r="D20" s="24">
        <f t="shared" si="2"/>
        <v>275.21</v>
      </c>
      <c r="E20" s="25">
        <f t="shared" si="3"/>
        <v>54</v>
      </c>
      <c r="F20" s="23">
        <f t="shared" si="1"/>
        <v>43446</v>
      </c>
      <c r="G20" s="24">
        <f t="shared" si="4"/>
        <v>2083.7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43401</v>
      </c>
      <c r="D21" s="24">
        <f t="shared" si="2"/>
        <v>314.52</v>
      </c>
      <c r="E21" s="25">
        <f t="shared" si="3"/>
        <v>55</v>
      </c>
      <c r="F21" s="23">
        <f t="shared" si="1"/>
        <v>43447</v>
      </c>
      <c r="G21" s="24">
        <f t="shared" si="4"/>
        <v>2123.01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43402</v>
      </c>
      <c r="D22" s="24">
        <f t="shared" si="2"/>
        <v>353.84</v>
      </c>
      <c r="E22" s="25">
        <f t="shared" si="3"/>
        <v>56</v>
      </c>
      <c r="F22" s="23">
        <f t="shared" si="1"/>
        <v>43448</v>
      </c>
      <c r="G22" s="24">
        <f t="shared" si="4"/>
        <v>2162.33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43403</v>
      </c>
      <c r="D23" s="24">
        <f t="shared" si="2"/>
        <v>393.15</v>
      </c>
      <c r="E23" s="25">
        <f t="shared" si="3"/>
        <v>57</v>
      </c>
      <c r="F23" s="23">
        <f t="shared" si="1"/>
        <v>43449</v>
      </c>
      <c r="G23" s="24">
        <f t="shared" si="4"/>
        <v>2201.64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43404</v>
      </c>
      <c r="D24" s="24">
        <f t="shared" si="2"/>
        <v>432.47</v>
      </c>
      <c r="E24" s="25">
        <f t="shared" si="3"/>
        <v>58</v>
      </c>
      <c r="F24" s="23">
        <f t="shared" si="1"/>
        <v>43450</v>
      </c>
      <c r="G24" s="24">
        <f t="shared" si="4"/>
        <v>2240.96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43405</v>
      </c>
      <c r="D25" s="24">
        <f t="shared" si="2"/>
        <v>471.78</v>
      </c>
      <c r="E25" s="25">
        <f t="shared" si="3"/>
        <v>59</v>
      </c>
      <c r="F25" s="23">
        <f t="shared" si="1"/>
        <v>43451</v>
      </c>
      <c r="G25" s="24">
        <f t="shared" si="4"/>
        <v>2280.27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43406</v>
      </c>
      <c r="D26" s="24">
        <f t="shared" si="2"/>
        <v>511.1</v>
      </c>
      <c r="E26" s="25">
        <f t="shared" si="3"/>
        <v>60</v>
      </c>
      <c r="F26" s="23">
        <f t="shared" si="1"/>
        <v>43452</v>
      </c>
      <c r="G26" s="24">
        <f t="shared" si="4"/>
        <v>2319.59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43407</v>
      </c>
      <c r="D27" s="24">
        <f t="shared" si="2"/>
        <v>550.41</v>
      </c>
      <c r="E27" s="25">
        <f t="shared" si="3"/>
        <v>61</v>
      </c>
      <c r="F27" s="23">
        <f t="shared" si="1"/>
        <v>43453</v>
      </c>
      <c r="G27" s="24">
        <f t="shared" si="4"/>
        <v>2358.9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43408</v>
      </c>
      <c r="D28" s="24">
        <f t="shared" si="2"/>
        <v>589.73</v>
      </c>
      <c r="E28" s="25">
        <f t="shared" si="3"/>
        <v>62</v>
      </c>
      <c r="F28" s="23">
        <f t="shared" si="1"/>
        <v>43454</v>
      </c>
      <c r="G28" s="24">
        <f t="shared" si="4"/>
        <v>2398.22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43409</v>
      </c>
      <c r="D29" s="24">
        <f t="shared" si="2"/>
        <v>629.04</v>
      </c>
      <c r="E29" s="25">
        <f t="shared" si="3"/>
        <v>63</v>
      </c>
      <c r="F29" s="23">
        <f t="shared" si="1"/>
        <v>43455</v>
      </c>
      <c r="G29" s="24">
        <f t="shared" si="4"/>
        <v>2437.53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43410</v>
      </c>
      <c r="D30" s="24">
        <f t="shared" si="2"/>
        <v>668.36</v>
      </c>
      <c r="E30" s="25">
        <f t="shared" si="3"/>
        <v>64</v>
      </c>
      <c r="F30" s="23">
        <f t="shared" si="1"/>
        <v>43456</v>
      </c>
      <c r="G30" s="24">
        <f t="shared" si="4"/>
        <v>2476.85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43411</v>
      </c>
      <c r="D31" s="24">
        <f t="shared" si="2"/>
        <v>707.67</v>
      </c>
      <c r="E31" s="25">
        <f t="shared" si="3"/>
        <v>65</v>
      </c>
      <c r="F31" s="23">
        <f t="shared" si="1"/>
        <v>43457</v>
      </c>
      <c r="G31" s="24">
        <f t="shared" si="4"/>
        <v>2516.16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43412</v>
      </c>
      <c r="D32" s="24">
        <f t="shared" si="2"/>
        <v>746.99</v>
      </c>
      <c r="E32" s="25">
        <f t="shared" si="3"/>
        <v>66</v>
      </c>
      <c r="F32" s="23">
        <f t="shared" si="1"/>
        <v>43458</v>
      </c>
      <c r="G32" s="24">
        <f t="shared" si="4"/>
        <v>2555.48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43413</v>
      </c>
      <c r="D33" s="24">
        <f t="shared" si="2"/>
        <v>786.3</v>
      </c>
      <c r="E33" s="25">
        <f t="shared" si="3"/>
        <v>67</v>
      </c>
      <c r="F33" s="23">
        <f t="shared" si="1"/>
        <v>43459</v>
      </c>
      <c r="G33" s="24">
        <f t="shared" si="4"/>
        <v>2594.79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43414</v>
      </c>
      <c r="D34" s="24">
        <f t="shared" si="2"/>
        <v>825.62</v>
      </c>
      <c r="E34" s="25">
        <f t="shared" si="3"/>
        <v>68</v>
      </c>
      <c r="F34" s="23">
        <f t="shared" si="1"/>
        <v>43460</v>
      </c>
      <c r="G34" s="24">
        <f t="shared" si="4"/>
        <v>2634.11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43415</v>
      </c>
      <c r="D35" s="24">
        <f t="shared" si="2"/>
        <v>864.93</v>
      </c>
      <c r="E35" s="25">
        <f t="shared" si="3"/>
        <v>69</v>
      </c>
      <c r="F35" s="23">
        <f t="shared" si="1"/>
        <v>43461</v>
      </c>
      <c r="G35" s="24">
        <f t="shared" si="4"/>
        <v>2673.42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43416</v>
      </c>
      <c r="D36" s="24">
        <f t="shared" si="2"/>
        <v>904.25</v>
      </c>
      <c r="E36" s="25">
        <f t="shared" si="3"/>
        <v>70</v>
      </c>
      <c r="F36" s="23">
        <f t="shared" si="1"/>
        <v>43462</v>
      </c>
      <c r="G36" s="24">
        <f t="shared" si="4"/>
        <v>2712.74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43417</v>
      </c>
      <c r="D37" s="24">
        <f t="shared" si="2"/>
        <v>943.56</v>
      </c>
      <c r="E37" s="25">
        <f t="shared" si="3"/>
        <v>71</v>
      </c>
      <c r="F37" s="23">
        <f t="shared" si="1"/>
        <v>43463</v>
      </c>
      <c r="G37" s="24">
        <f t="shared" si="4"/>
        <v>2752.05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43418</v>
      </c>
      <c r="D38" s="24">
        <f t="shared" si="2"/>
        <v>982.88</v>
      </c>
      <c r="E38" s="25">
        <f t="shared" si="3"/>
        <v>72</v>
      </c>
      <c r="F38" s="23">
        <f t="shared" si="1"/>
        <v>43464</v>
      </c>
      <c r="G38" s="24">
        <f t="shared" si="4"/>
        <v>2791.37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43419</v>
      </c>
      <c r="D39" s="24">
        <f t="shared" si="2"/>
        <v>1022.19</v>
      </c>
      <c r="E39" s="25">
        <f t="shared" si="3"/>
        <v>73</v>
      </c>
      <c r="F39" s="23">
        <f t="shared" si="1"/>
        <v>43465</v>
      </c>
      <c r="G39" s="24">
        <f t="shared" si="4"/>
        <v>2830.68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43420</v>
      </c>
      <c r="D40" s="24">
        <f t="shared" si="2"/>
        <v>1061.51</v>
      </c>
      <c r="E40" s="25">
        <f t="shared" si="3"/>
        <v>74</v>
      </c>
      <c r="F40" s="23">
        <f t="shared" si="1"/>
        <v>43466</v>
      </c>
      <c r="G40" s="24">
        <f t="shared" si="4"/>
        <v>2870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43421</v>
      </c>
      <c r="D41" s="24">
        <f t="shared" si="2"/>
        <v>1100.82</v>
      </c>
      <c r="E41" s="25">
        <f t="shared" si="3"/>
        <v>75</v>
      </c>
      <c r="F41" s="23">
        <f t="shared" si="1"/>
        <v>43467</v>
      </c>
      <c r="G41" s="24">
        <f t="shared" si="4"/>
        <v>2909.32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43422</v>
      </c>
      <c r="D42" s="24">
        <f t="shared" si="2"/>
        <v>1140.14</v>
      </c>
      <c r="E42" s="25">
        <f t="shared" si="3"/>
        <v>76</v>
      </c>
      <c r="F42" s="23">
        <f t="shared" si="1"/>
        <v>43468</v>
      </c>
      <c r="G42" s="24">
        <f t="shared" si="4"/>
        <v>2948.63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43423</v>
      </c>
      <c r="D43" s="24">
        <f t="shared" si="2"/>
        <v>1179.45</v>
      </c>
      <c r="E43" s="25">
        <f t="shared" si="3"/>
        <v>77</v>
      </c>
      <c r="F43" s="23">
        <f t="shared" si="1"/>
        <v>43469</v>
      </c>
      <c r="G43" s="24">
        <f t="shared" si="4"/>
        <v>2987.95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43424</v>
      </c>
      <c r="D44" s="24">
        <f t="shared" si="2"/>
        <v>1218.77</v>
      </c>
      <c r="E44" s="25">
        <f t="shared" si="3"/>
        <v>78</v>
      </c>
      <c r="F44" s="23">
        <f t="shared" si="1"/>
        <v>43470</v>
      </c>
      <c r="G44" s="24">
        <f t="shared" si="4"/>
        <v>3027.26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43425</v>
      </c>
      <c r="D45" s="24">
        <f t="shared" si="2"/>
        <v>1258.08</v>
      </c>
      <c r="E45" s="25">
        <f t="shared" si="3"/>
        <v>79</v>
      </c>
      <c r="F45" s="23">
        <f t="shared" si="1"/>
        <v>43471</v>
      </c>
      <c r="G45" s="24">
        <f t="shared" si="4"/>
        <v>3066.58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43426</v>
      </c>
      <c r="D46" s="24">
        <f t="shared" si="2"/>
        <v>1297.4</v>
      </c>
      <c r="E46" s="25">
        <f t="shared" si="3"/>
        <v>80</v>
      </c>
      <c r="F46" s="23">
        <f t="shared" si="1"/>
        <v>43472</v>
      </c>
      <c r="G46" s="24">
        <f t="shared" si="4"/>
        <v>3105.89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43427</v>
      </c>
      <c r="D47" s="24">
        <f t="shared" si="2"/>
        <v>1336.71</v>
      </c>
      <c r="E47" s="25">
        <f t="shared" si="3"/>
        <v>81</v>
      </c>
      <c r="F47" s="23">
        <f t="shared" si="1"/>
        <v>43473</v>
      </c>
      <c r="G47" s="24">
        <f t="shared" si="4"/>
        <v>3145.21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43428</v>
      </c>
      <c r="D48" s="24">
        <f t="shared" si="2"/>
        <v>1376.03</v>
      </c>
      <c r="E48" s="25">
        <f t="shared" si="3"/>
        <v>82</v>
      </c>
      <c r="F48" s="23">
        <f t="shared" si="1"/>
        <v>43474</v>
      </c>
      <c r="G48" s="24">
        <f t="shared" si="4"/>
        <v>3184.52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43429</v>
      </c>
      <c r="D49" s="24">
        <f t="shared" si="2"/>
        <v>1415.34</v>
      </c>
      <c r="E49" s="25">
        <f t="shared" si="3"/>
        <v>83</v>
      </c>
      <c r="F49" s="23">
        <f t="shared" si="1"/>
        <v>43475</v>
      </c>
      <c r="G49" s="24">
        <f t="shared" si="4"/>
        <v>3223.84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43430</v>
      </c>
      <c r="D50" s="24">
        <f t="shared" si="2"/>
        <v>1454.66</v>
      </c>
      <c r="E50" s="25">
        <f t="shared" si="3"/>
        <v>84</v>
      </c>
      <c r="F50" s="23">
        <f t="shared" si="1"/>
        <v>43476</v>
      </c>
      <c r="G50" s="24">
        <f t="shared" si="4"/>
        <v>3263.15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43431</v>
      </c>
      <c r="D51" s="24">
        <f t="shared" si="2"/>
        <v>1493.97</v>
      </c>
      <c r="E51" s="25">
        <f t="shared" si="3"/>
        <v>85</v>
      </c>
      <c r="F51" s="23">
        <f t="shared" si="1"/>
        <v>43477</v>
      </c>
      <c r="G51" s="24">
        <f t="shared" si="4"/>
        <v>3302.47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43432</v>
      </c>
      <c r="D52" s="24">
        <f t="shared" si="2"/>
        <v>1533.29</v>
      </c>
      <c r="E52" s="25">
        <f t="shared" si="3"/>
        <v>86</v>
      </c>
      <c r="F52" s="23">
        <f t="shared" si="1"/>
        <v>43478</v>
      </c>
      <c r="G52" s="24">
        <f t="shared" si="4"/>
        <v>3341.78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43433</v>
      </c>
      <c r="D53" s="24">
        <f t="shared" si="2"/>
        <v>1572.6</v>
      </c>
      <c r="E53" s="25">
        <f t="shared" si="3"/>
        <v>87</v>
      </c>
      <c r="F53" s="23">
        <f t="shared" si="1"/>
        <v>43479</v>
      </c>
      <c r="G53" s="24">
        <f t="shared" si="4"/>
        <v>3381.1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43434</v>
      </c>
      <c r="D54" s="24">
        <f t="shared" si="2"/>
        <v>1611.92</v>
      </c>
      <c r="E54" s="25">
        <f t="shared" si="3"/>
        <v>88</v>
      </c>
      <c r="F54" s="23">
        <f t="shared" si="1"/>
        <v>43480</v>
      </c>
      <c r="G54" s="24">
        <f t="shared" si="4"/>
        <v>3420.41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43435</v>
      </c>
      <c r="D55" s="24">
        <f t="shared" si="2"/>
        <v>1651.23</v>
      </c>
      <c r="E55" s="25">
        <f t="shared" si="3"/>
        <v>89</v>
      </c>
      <c r="F55" s="23">
        <f t="shared" si="1"/>
        <v>43481</v>
      </c>
      <c r="G55" s="24">
        <f t="shared" si="4"/>
        <v>3459.73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43436</v>
      </c>
      <c r="D56" s="24">
        <f t="shared" si="2"/>
        <v>1690.55</v>
      </c>
      <c r="E56" s="25">
        <f t="shared" si="3"/>
        <v>90</v>
      </c>
      <c r="F56" s="23">
        <f t="shared" si="1"/>
        <v>43482</v>
      </c>
      <c r="G56" s="24">
        <f t="shared" si="4"/>
        <v>3499.04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43437</v>
      </c>
      <c r="D57" s="24">
        <f t="shared" si="2"/>
        <v>1729.86</v>
      </c>
      <c r="E57" s="25">
        <f t="shared" si="3"/>
        <v>91</v>
      </c>
      <c r="F57" s="23">
        <f t="shared" si="1"/>
        <v>43483</v>
      </c>
      <c r="G57" s="24">
        <f t="shared" si="4"/>
        <v>3538.36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43438</v>
      </c>
      <c r="D58" s="24">
        <f t="shared" si="2"/>
        <v>1769.18</v>
      </c>
      <c r="E58" s="25">
        <f t="shared" si="3"/>
        <v>92</v>
      </c>
      <c r="F58" s="23">
        <f t="shared" si="1"/>
        <v>43484</v>
      </c>
      <c r="G58" s="24">
        <f t="shared" si="4"/>
        <v>3577.67</v>
      </c>
      <c r="H58" s="26"/>
    </row>
    <row r="59" spans="1:8" s="21" customFormat="1" ht="39.75" customHeight="1">
      <c r="A59" s="28"/>
      <c r="E59" s="28"/>
      <c r="F59" s="29">
        <f>F58+1</f>
        <v>43485</v>
      </c>
      <c r="G59" s="32">
        <f>ROUND($F$8*$F$7/365*E58,2)</f>
        <v>3616.99</v>
      </c>
      <c r="H59" s="30"/>
    </row>
    <row r="60" spans="1:8" ht="11.25">
      <c r="A60" s="8"/>
      <c r="H60" s="10"/>
    </row>
    <row r="61" spans="1:8" ht="23.25" customHeight="1">
      <c r="A61" s="8"/>
      <c r="B61" s="56" t="s">
        <v>29</v>
      </c>
      <c r="C61" s="56"/>
      <c r="D61" s="56"/>
      <c r="E61" s="56"/>
      <c r="F61" s="56"/>
      <c r="G61" s="56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1:G1"/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4"/>
  <sheetViews>
    <sheetView zoomScalePageLayoutView="0" workbookViewId="0" topLeftCell="A40">
      <selection activeCell="A1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1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0.0171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0.0286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1"/>
      <c r="F11" s="6">
        <v>43666</v>
      </c>
      <c r="G11" s="3"/>
      <c r="H11" s="3"/>
    </row>
    <row r="12" spans="2:8" ht="11.25">
      <c r="B12" s="4"/>
      <c r="C12" s="5"/>
      <c r="D12" s="1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42571</v>
      </c>
      <c r="D14" s="24">
        <v>0</v>
      </c>
      <c r="E14" s="25">
        <f>B59+1</f>
        <v>47</v>
      </c>
      <c r="F14" s="23">
        <f>C59+1</f>
        <v>42617</v>
      </c>
      <c r="G14" s="24">
        <f>ROUND($F$9*$F$8/365*B59,2)</f>
        <v>1802.19</v>
      </c>
      <c r="H14" s="26"/>
    </row>
    <row r="15" spans="2:8" s="21" customFormat="1" ht="12.75" customHeight="1">
      <c r="B15" s="22">
        <f aca="true" t="shared" si="0" ref="B15:B46">B14+1</f>
        <v>2</v>
      </c>
      <c r="C15" s="23">
        <f aca="true" t="shared" si="1" ref="C15:C46">C14+1</f>
        <v>42572</v>
      </c>
      <c r="D15" s="24">
        <f>ROUND($F$9*$F$8/365*B14,2)</f>
        <v>39.18</v>
      </c>
      <c r="E15" s="25">
        <f>E14+1</f>
        <v>48</v>
      </c>
      <c r="F15" s="23">
        <f aca="true" t="shared" si="2" ref="F15:F46">F14+1</f>
        <v>42618</v>
      </c>
      <c r="G15" s="24">
        <f>ROUND($F$9*$F$8/365*E14,2)</f>
        <v>1841.37</v>
      </c>
      <c r="H15" s="26"/>
    </row>
    <row r="16" spans="2:8" s="21" customFormat="1" ht="12.75" customHeight="1">
      <c r="B16" s="22">
        <f t="shared" si="0"/>
        <v>3</v>
      </c>
      <c r="C16" s="23">
        <f t="shared" si="1"/>
        <v>42573</v>
      </c>
      <c r="D16" s="24">
        <f aca="true" t="shared" si="3" ref="D16:D59">ROUND($F$9*$F$8/365*B15,2)</f>
        <v>78.36</v>
      </c>
      <c r="E16" s="25">
        <f aca="true" t="shared" si="4" ref="E16:E59">E15+1</f>
        <v>49</v>
      </c>
      <c r="F16" s="23">
        <f t="shared" si="2"/>
        <v>42619</v>
      </c>
      <c r="G16" s="24">
        <f aca="true" t="shared" si="5" ref="G16:G60">ROUND($F$9*$F$8/365*E15,2)</f>
        <v>1880.55</v>
      </c>
      <c r="H16" s="26"/>
    </row>
    <row r="17" spans="2:8" s="21" customFormat="1" ht="12.75" customHeight="1">
      <c r="B17" s="22">
        <f t="shared" si="0"/>
        <v>4</v>
      </c>
      <c r="C17" s="23">
        <f t="shared" si="1"/>
        <v>42574</v>
      </c>
      <c r="D17" s="24">
        <f t="shared" si="3"/>
        <v>117.53</v>
      </c>
      <c r="E17" s="25">
        <f t="shared" si="4"/>
        <v>50</v>
      </c>
      <c r="F17" s="23">
        <f t="shared" si="2"/>
        <v>42620</v>
      </c>
      <c r="G17" s="24">
        <f t="shared" si="5"/>
        <v>1919.73</v>
      </c>
      <c r="H17" s="26"/>
    </row>
    <row r="18" spans="2:8" s="21" customFormat="1" ht="12.75" customHeight="1">
      <c r="B18" s="22">
        <f t="shared" si="0"/>
        <v>5</v>
      </c>
      <c r="C18" s="23">
        <f t="shared" si="1"/>
        <v>42575</v>
      </c>
      <c r="D18" s="24">
        <f t="shared" si="3"/>
        <v>156.71</v>
      </c>
      <c r="E18" s="25">
        <f t="shared" si="4"/>
        <v>51</v>
      </c>
      <c r="F18" s="23">
        <f t="shared" si="2"/>
        <v>42621</v>
      </c>
      <c r="G18" s="24">
        <f t="shared" si="5"/>
        <v>1958.9</v>
      </c>
      <c r="H18" s="26"/>
    </row>
    <row r="19" spans="2:8" s="21" customFormat="1" ht="12.75" customHeight="1">
      <c r="B19" s="22">
        <f t="shared" si="0"/>
        <v>6</v>
      </c>
      <c r="C19" s="23">
        <f t="shared" si="1"/>
        <v>42576</v>
      </c>
      <c r="D19" s="24">
        <f t="shared" si="3"/>
        <v>195.89</v>
      </c>
      <c r="E19" s="25">
        <f t="shared" si="4"/>
        <v>52</v>
      </c>
      <c r="F19" s="23">
        <f t="shared" si="2"/>
        <v>42622</v>
      </c>
      <c r="G19" s="24">
        <f t="shared" si="5"/>
        <v>1998.08</v>
      </c>
      <c r="H19" s="26"/>
    </row>
    <row r="20" spans="2:8" s="21" customFormat="1" ht="12.75" customHeight="1">
      <c r="B20" s="22">
        <f t="shared" si="0"/>
        <v>7</v>
      </c>
      <c r="C20" s="23">
        <f t="shared" si="1"/>
        <v>42577</v>
      </c>
      <c r="D20" s="24">
        <f t="shared" si="3"/>
        <v>235.07</v>
      </c>
      <c r="E20" s="25">
        <f t="shared" si="4"/>
        <v>53</v>
      </c>
      <c r="F20" s="23">
        <f t="shared" si="2"/>
        <v>42623</v>
      </c>
      <c r="G20" s="24">
        <f t="shared" si="5"/>
        <v>2037.26</v>
      </c>
      <c r="H20" s="26"/>
    </row>
    <row r="21" spans="2:8" s="21" customFormat="1" ht="12.75" customHeight="1">
      <c r="B21" s="22">
        <f t="shared" si="0"/>
        <v>8</v>
      </c>
      <c r="C21" s="23">
        <f t="shared" si="1"/>
        <v>42578</v>
      </c>
      <c r="D21" s="24">
        <f t="shared" si="3"/>
        <v>274.25</v>
      </c>
      <c r="E21" s="25">
        <f t="shared" si="4"/>
        <v>54</v>
      </c>
      <c r="F21" s="23">
        <f t="shared" si="2"/>
        <v>42624</v>
      </c>
      <c r="G21" s="24">
        <f t="shared" si="5"/>
        <v>2076.44</v>
      </c>
      <c r="H21" s="26"/>
    </row>
    <row r="22" spans="2:8" s="21" customFormat="1" ht="12.75" customHeight="1">
      <c r="B22" s="22">
        <f t="shared" si="0"/>
        <v>9</v>
      </c>
      <c r="C22" s="23">
        <f t="shared" si="1"/>
        <v>42579</v>
      </c>
      <c r="D22" s="24">
        <f t="shared" si="3"/>
        <v>313.42</v>
      </c>
      <c r="E22" s="25">
        <f t="shared" si="4"/>
        <v>55</v>
      </c>
      <c r="F22" s="23">
        <f t="shared" si="2"/>
        <v>42625</v>
      </c>
      <c r="G22" s="24">
        <f t="shared" si="5"/>
        <v>2115.62</v>
      </c>
      <c r="H22" s="26"/>
    </row>
    <row r="23" spans="2:8" s="21" customFormat="1" ht="12.75" customHeight="1">
      <c r="B23" s="22">
        <f t="shared" si="0"/>
        <v>10</v>
      </c>
      <c r="C23" s="23">
        <f t="shared" si="1"/>
        <v>42580</v>
      </c>
      <c r="D23" s="24">
        <f t="shared" si="3"/>
        <v>352.6</v>
      </c>
      <c r="E23" s="25">
        <f t="shared" si="4"/>
        <v>56</v>
      </c>
      <c r="F23" s="23">
        <f t="shared" si="2"/>
        <v>42626</v>
      </c>
      <c r="G23" s="24">
        <f t="shared" si="5"/>
        <v>2154.79</v>
      </c>
      <c r="H23" s="26"/>
    </row>
    <row r="24" spans="2:8" s="21" customFormat="1" ht="12.75" customHeight="1">
      <c r="B24" s="22">
        <f t="shared" si="0"/>
        <v>11</v>
      </c>
      <c r="C24" s="23">
        <f t="shared" si="1"/>
        <v>42581</v>
      </c>
      <c r="D24" s="24">
        <f t="shared" si="3"/>
        <v>391.78</v>
      </c>
      <c r="E24" s="25">
        <f t="shared" si="4"/>
        <v>57</v>
      </c>
      <c r="F24" s="23">
        <f t="shared" si="2"/>
        <v>42627</v>
      </c>
      <c r="G24" s="24">
        <f t="shared" si="5"/>
        <v>2193.97</v>
      </c>
      <c r="H24" s="26"/>
    </row>
    <row r="25" spans="2:8" s="21" customFormat="1" ht="12.75" customHeight="1">
      <c r="B25" s="22">
        <f t="shared" si="0"/>
        <v>12</v>
      </c>
      <c r="C25" s="23">
        <f t="shared" si="1"/>
        <v>42582</v>
      </c>
      <c r="D25" s="24">
        <f t="shared" si="3"/>
        <v>430.96</v>
      </c>
      <c r="E25" s="25">
        <f t="shared" si="4"/>
        <v>58</v>
      </c>
      <c r="F25" s="23">
        <f t="shared" si="2"/>
        <v>42628</v>
      </c>
      <c r="G25" s="24">
        <f t="shared" si="5"/>
        <v>2233.15</v>
      </c>
      <c r="H25" s="26"/>
    </row>
    <row r="26" spans="2:8" s="21" customFormat="1" ht="12.75" customHeight="1">
      <c r="B26" s="22">
        <f t="shared" si="0"/>
        <v>13</v>
      </c>
      <c r="C26" s="23">
        <f t="shared" si="1"/>
        <v>42583</v>
      </c>
      <c r="D26" s="24">
        <f t="shared" si="3"/>
        <v>470.14</v>
      </c>
      <c r="E26" s="25">
        <f t="shared" si="4"/>
        <v>59</v>
      </c>
      <c r="F26" s="23">
        <f t="shared" si="2"/>
        <v>42629</v>
      </c>
      <c r="G26" s="24">
        <f t="shared" si="5"/>
        <v>2272.33</v>
      </c>
      <c r="H26" s="26"/>
    </row>
    <row r="27" spans="2:8" s="21" customFormat="1" ht="12.75" customHeight="1">
      <c r="B27" s="22">
        <f t="shared" si="0"/>
        <v>14</v>
      </c>
      <c r="C27" s="23">
        <f t="shared" si="1"/>
        <v>42584</v>
      </c>
      <c r="D27" s="24">
        <f t="shared" si="3"/>
        <v>509.32</v>
      </c>
      <c r="E27" s="25">
        <f t="shared" si="4"/>
        <v>60</v>
      </c>
      <c r="F27" s="23">
        <f t="shared" si="2"/>
        <v>42630</v>
      </c>
      <c r="G27" s="24">
        <f t="shared" si="5"/>
        <v>2311.51</v>
      </c>
      <c r="H27" s="26"/>
    </row>
    <row r="28" spans="2:8" s="21" customFormat="1" ht="12.75" customHeight="1">
      <c r="B28" s="22">
        <f t="shared" si="0"/>
        <v>15</v>
      </c>
      <c r="C28" s="23">
        <f t="shared" si="1"/>
        <v>42585</v>
      </c>
      <c r="D28" s="24">
        <f t="shared" si="3"/>
        <v>548.49</v>
      </c>
      <c r="E28" s="25">
        <f t="shared" si="4"/>
        <v>61</v>
      </c>
      <c r="F28" s="23">
        <f t="shared" si="2"/>
        <v>42631</v>
      </c>
      <c r="G28" s="24">
        <f t="shared" si="5"/>
        <v>2350.68</v>
      </c>
      <c r="H28" s="26"/>
    </row>
    <row r="29" spans="2:8" s="21" customFormat="1" ht="12.75" customHeight="1">
      <c r="B29" s="22">
        <f t="shared" si="0"/>
        <v>16</v>
      </c>
      <c r="C29" s="23">
        <f t="shared" si="1"/>
        <v>42586</v>
      </c>
      <c r="D29" s="24">
        <f t="shared" si="3"/>
        <v>587.67</v>
      </c>
      <c r="E29" s="25">
        <f t="shared" si="4"/>
        <v>62</v>
      </c>
      <c r="F29" s="23">
        <f t="shared" si="2"/>
        <v>42632</v>
      </c>
      <c r="G29" s="24">
        <f t="shared" si="5"/>
        <v>2389.86</v>
      </c>
      <c r="H29" s="26"/>
    </row>
    <row r="30" spans="2:8" s="21" customFormat="1" ht="12.75" customHeight="1">
      <c r="B30" s="22">
        <f t="shared" si="0"/>
        <v>17</v>
      </c>
      <c r="C30" s="23">
        <f t="shared" si="1"/>
        <v>42587</v>
      </c>
      <c r="D30" s="24">
        <f t="shared" si="3"/>
        <v>626.85</v>
      </c>
      <c r="E30" s="25">
        <f t="shared" si="4"/>
        <v>63</v>
      </c>
      <c r="F30" s="23">
        <f t="shared" si="2"/>
        <v>42633</v>
      </c>
      <c r="G30" s="24">
        <f t="shared" si="5"/>
        <v>2429.04</v>
      </c>
      <c r="H30" s="26"/>
    </row>
    <row r="31" spans="2:8" s="21" customFormat="1" ht="12.75" customHeight="1">
      <c r="B31" s="22">
        <f t="shared" si="0"/>
        <v>18</v>
      </c>
      <c r="C31" s="23">
        <f t="shared" si="1"/>
        <v>42588</v>
      </c>
      <c r="D31" s="24">
        <f t="shared" si="3"/>
        <v>666.03</v>
      </c>
      <c r="E31" s="25">
        <f t="shared" si="4"/>
        <v>64</v>
      </c>
      <c r="F31" s="23">
        <f t="shared" si="2"/>
        <v>42634</v>
      </c>
      <c r="G31" s="24">
        <f t="shared" si="5"/>
        <v>2468.22</v>
      </c>
      <c r="H31" s="26"/>
    </row>
    <row r="32" spans="2:8" s="21" customFormat="1" ht="12.75" customHeight="1">
      <c r="B32" s="22">
        <f t="shared" si="0"/>
        <v>19</v>
      </c>
      <c r="C32" s="23">
        <f t="shared" si="1"/>
        <v>42589</v>
      </c>
      <c r="D32" s="24">
        <f t="shared" si="3"/>
        <v>705.21</v>
      </c>
      <c r="E32" s="25">
        <f t="shared" si="4"/>
        <v>65</v>
      </c>
      <c r="F32" s="23">
        <f t="shared" si="2"/>
        <v>42635</v>
      </c>
      <c r="G32" s="24">
        <f t="shared" si="5"/>
        <v>2507.4</v>
      </c>
      <c r="H32" s="26"/>
    </row>
    <row r="33" spans="2:8" s="21" customFormat="1" ht="12.75" customHeight="1">
      <c r="B33" s="22">
        <f t="shared" si="0"/>
        <v>20</v>
      </c>
      <c r="C33" s="23">
        <f t="shared" si="1"/>
        <v>42590</v>
      </c>
      <c r="D33" s="24">
        <f t="shared" si="3"/>
        <v>744.38</v>
      </c>
      <c r="E33" s="25">
        <f t="shared" si="4"/>
        <v>66</v>
      </c>
      <c r="F33" s="23">
        <f t="shared" si="2"/>
        <v>42636</v>
      </c>
      <c r="G33" s="24">
        <f t="shared" si="5"/>
        <v>2546.58</v>
      </c>
      <c r="H33" s="26"/>
    </row>
    <row r="34" spans="2:8" s="21" customFormat="1" ht="12.75" customHeight="1">
      <c r="B34" s="22">
        <f t="shared" si="0"/>
        <v>21</v>
      </c>
      <c r="C34" s="23">
        <f t="shared" si="1"/>
        <v>42591</v>
      </c>
      <c r="D34" s="24">
        <f t="shared" si="3"/>
        <v>783.56</v>
      </c>
      <c r="E34" s="25">
        <f t="shared" si="4"/>
        <v>67</v>
      </c>
      <c r="F34" s="23">
        <f t="shared" si="2"/>
        <v>42637</v>
      </c>
      <c r="G34" s="24">
        <f t="shared" si="5"/>
        <v>2585.75</v>
      </c>
      <c r="H34" s="26"/>
    </row>
    <row r="35" spans="2:8" s="21" customFormat="1" ht="12.75" customHeight="1">
      <c r="B35" s="22">
        <f t="shared" si="0"/>
        <v>22</v>
      </c>
      <c r="C35" s="23">
        <f t="shared" si="1"/>
        <v>42592</v>
      </c>
      <c r="D35" s="24">
        <f t="shared" si="3"/>
        <v>822.74</v>
      </c>
      <c r="E35" s="25">
        <f t="shared" si="4"/>
        <v>68</v>
      </c>
      <c r="F35" s="23">
        <f t="shared" si="2"/>
        <v>42638</v>
      </c>
      <c r="G35" s="24">
        <f t="shared" si="5"/>
        <v>2624.93</v>
      </c>
      <c r="H35" s="26"/>
    </row>
    <row r="36" spans="2:8" s="21" customFormat="1" ht="12.75" customHeight="1">
      <c r="B36" s="22">
        <f t="shared" si="0"/>
        <v>23</v>
      </c>
      <c r="C36" s="23">
        <f t="shared" si="1"/>
        <v>42593</v>
      </c>
      <c r="D36" s="24">
        <f t="shared" si="3"/>
        <v>861.92</v>
      </c>
      <c r="E36" s="25">
        <f t="shared" si="4"/>
        <v>69</v>
      </c>
      <c r="F36" s="23">
        <f t="shared" si="2"/>
        <v>42639</v>
      </c>
      <c r="G36" s="24">
        <f t="shared" si="5"/>
        <v>2664.11</v>
      </c>
      <c r="H36" s="26"/>
    </row>
    <row r="37" spans="2:8" s="21" customFormat="1" ht="12.75" customHeight="1">
      <c r="B37" s="22">
        <f t="shared" si="0"/>
        <v>24</v>
      </c>
      <c r="C37" s="23">
        <f t="shared" si="1"/>
        <v>42594</v>
      </c>
      <c r="D37" s="24">
        <f t="shared" si="3"/>
        <v>901.1</v>
      </c>
      <c r="E37" s="25">
        <f t="shared" si="4"/>
        <v>70</v>
      </c>
      <c r="F37" s="23">
        <f t="shared" si="2"/>
        <v>42640</v>
      </c>
      <c r="G37" s="24">
        <f t="shared" si="5"/>
        <v>2703.29</v>
      </c>
      <c r="H37" s="26"/>
    </row>
    <row r="38" spans="2:8" s="21" customFormat="1" ht="12.75" customHeight="1">
      <c r="B38" s="22">
        <f t="shared" si="0"/>
        <v>25</v>
      </c>
      <c r="C38" s="23">
        <f t="shared" si="1"/>
        <v>42595</v>
      </c>
      <c r="D38" s="24">
        <f t="shared" si="3"/>
        <v>940.27</v>
      </c>
      <c r="E38" s="25">
        <f t="shared" si="4"/>
        <v>71</v>
      </c>
      <c r="F38" s="23">
        <f t="shared" si="2"/>
        <v>42641</v>
      </c>
      <c r="G38" s="24">
        <f t="shared" si="5"/>
        <v>2742.47</v>
      </c>
      <c r="H38" s="26"/>
    </row>
    <row r="39" spans="2:8" s="21" customFormat="1" ht="12.75" customHeight="1">
      <c r="B39" s="22">
        <f t="shared" si="0"/>
        <v>26</v>
      </c>
      <c r="C39" s="23">
        <f t="shared" si="1"/>
        <v>42596</v>
      </c>
      <c r="D39" s="24">
        <f t="shared" si="3"/>
        <v>979.45</v>
      </c>
      <c r="E39" s="25">
        <f t="shared" si="4"/>
        <v>72</v>
      </c>
      <c r="F39" s="23">
        <f t="shared" si="2"/>
        <v>42642</v>
      </c>
      <c r="G39" s="24">
        <f t="shared" si="5"/>
        <v>2781.64</v>
      </c>
      <c r="H39" s="26"/>
    </row>
    <row r="40" spans="2:8" s="21" customFormat="1" ht="12.75" customHeight="1">
      <c r="B40" s="22">
        <f t="shared" si="0"/>
        <v>27</v>
      </c>
      <c r="C40" s="23">
        <f t="shared" si="1"/>
        <v>42597</v>
      </c>
      <c r="D40" s="24">
        <f t="shared" si="3"/>
        <v>1018.63</v>
      </c>
      <c r="E40" s="25">
        <f t="shared" si="4"/>
        <v>73</v>
      </c>
      <c r="F40" s="23">
        <f t="shared" si="2"/>
        <v>42643</v>
      </c>
      <c r="G40" s="24">
        <f t="shared" si="5"/>
        <v>2820.82</v>
      </c>
      <c r="H40" s="26"/>
    </row>
    <row r="41" spans="2:8" s="21" customFormat="1" ht="12.75" customHeight="1">
      <c r="B41" s="22">
        <f t="shared" si="0"/>
        <v>28</v>
      </c>
      <c r="C41" s="23">
        <f t="shared" si="1"/>
        <v>42598</v>
      </c>
      <c r="D41" s="24">
        <f t="shared" si="3"/>
        <v>1057.81</v>
      </c>
      <c r="E41" s="25">
        <f t="shared" si="4"/>
        <v>74</v>
      </c>
      <c r="F41" s="23">
        <f t="shared" si="2"/>
        <v>42644</v>
      </c>
      <c r="G41" s="24">
        <f t="shared" si="5"/>
        <v>2860</v>
      </c>
      <c r="H41" s="26"/>
    </row>
    <row r="42" spans="2:8" s="21" customFormat="1" ht="12.75" customHeight="1">
      <c r="B42" s="22">
        <f t="shared" si="0"/>
        <v>29</v>
      </c>
      <c r="C42" s="23">
        <f t="shared" si="1"/>
        <v>42599</v>
      </c>
      <c r="D42" s="24">
        <f t="shared" si="3"/>
        <v>1096.99</v>
      </c>
      <c r="E42" s="25">
        <f t="shared" si="4"/>
        <v>75</v>
      </c>
      <c r="F42" s="23">
        <f t="shared" si="2"/>
        <v>42645</v>
      </c>
      <c r="G42" s="24">
        <f t="shared" si="5"/>
        <v>2899.18</v>
      </c>
      <c r="H42" s="26"/>
    </row>
    <row r="43" spans="2:8" s="21" customFormat="1" ht="12.75" customHeight="1">
      <c r="B43" s="22">
        <f t="shared" si="0"/>
        <v>30</v>
      </c>
      <c r="C43" s="23">
        <f t="shared" si="1"/>
        <v>42600</v>
      </c>
      <c r="D43" s="24">
        <f t="shared" si="3"/>
        <v>1136.16</v>
      </c>
      <c r="E43" s="25">
        <f t="shared" si="4"/>
        <v>76</v>
      </c>
      <c r="F43" s="23">
        <f t="shared" si="2"/>
        <v>42646</v>
      </c>
      <c r="G43" s="24">
        <f t="shared" si="5"/>
        <v>2938.36</v>
      </c>
      <c r="H43" s="26"/>
    </row>
    <row r="44" spans="2:8" s="21" customFormat="1" ht="12.75" customHeight="1">
      <c r="B44" s="22">
        <f t="shared" si="0"/>
        <v>31</v>
      </c>
      <c r="C44" s="23">
        <f t="shared" si="1"/>
        <v>42601</v>
      </c>
      <c r="D44" s="24">
        <f t="shared" si="3"/>
        <v>1175.34</v>
      </c>
      <c r="E44" s="25">
        <f t="shared" si="4"/>
        <v>77</v>
      </c>
      <c r="F44" s="23">
        <f t="shared" si="2"/>
        <v>42647</v>
      </c>
      <c r="G44" s="24">
        <f t="shared" si="5"/>
        <v>2977.53</v>
      </c>
      <c r="H44" s="26"/>
    </row>
    <row r="45" spans="2:8" s="21" customFormat="1" ht="12.75" customHeight="1">
      <c r="B45" s="22">
        <f t="shared" si="0"/>
        <v>32</v>
      </c>
      <c r="C45" s="23">
        <f t="shared" si="1"/>
        <v>42602</v>
      </c>
      <c r="D45" s="24">
        <f t="shared" si="3"/>
        <v>1214.52</v>
      </c>
      <c r="E45" s="25">
        <f t="shared" si="4"/>
        <v>78</v>
      </c>
      <c r="F45" s="23">
        <f t="shared" si="2"/>
        <v>42648</v>
      </c>
      <c r="G45" s="24">
        <f t="shared" si="5"/>
        <v>3016.71</v>
      </c>
      <c r="H45" s="26"/>
    </row>
    <row r="46" spans="2:8" s="21" customFormat="1" ht="12.75" customHeight="1">
      <c r="B46" s="22">
        <f t="shared" si="0"/>
        <v>33</v>
      </c>
      <c r="C46" s="23">
        <f t="shared" si="1"/>
        <v>42603</v>
      </c>
      <c r="D46" s="24">
        <f t="shared" si="3"/>
        <v>1253.7</v>
      </c>
      <c r="E46" s="25">
        <f t="shared" si="4"/>
        <v>79</v>
      </c>
      <c r="F46" s="23">
        <f t="shared" si="2"/>
        <v>42649</v>
      </c>
      <c r="G46" s="24">
        <f t="shared" si="5"/>
        <v>3055.89</v>
      </c>
      <c r="H46" s="26"/>
    </row>
    <row r="47" spans="2:8" s="21" customFormat="1" ht="12.75" customHeight="1">
      <c r="B47" s="22">
        <f aca="true" t="shared" si="6" ref="B47:B59">B46+1</f>
        <v>34</v>
      </c>
      <c r="C47" s="23">
        <f aca="true" t="shared" si="7" ref="C47:C59">C46+1</f>
        <v>42604</v>
      </c>
      <c r="D47" s="24">
        <f t="shared" si="3"/>
        <v>1292.88</v>
      </c>
      <c r="E47" s="25">
        <f t="shared" si="4"/>
        <v>80</v>
      </c>
      <c r="F47" s="23">
        <f aca="true" t="shared" si="8" ref="F47:F59">F46+1</f>
        <v>42650</v>
      </c>
      <c r="G47" s="24">
        <f t="shared" si="5"/>
        <v>3095.07</v>
      </c>
      <c r="H47" s="26"/>
    </row>
    <row r="48" spans="2:8" s="21" customFormat="1" ht="12.75" customHeight="1">
      <c r="B48" s="22">
        <f t="shared" si="6"/>
        <v>35</v>
      </c>
      <c r="C48" s="23">
        <f t="shared" si="7"/>
        <v>42605</v>
      </c>
      <c r="D48" s="24">
        <f t="shared" si="3"/>
        <v>1332.05</v>
      </c>
      <c r="E48" s="25">
        <f t="shared" si="4"/>
        <v>81</v>
      </c>
      <c r="F48" s="23">
        <f t="shared" si="8"/>
        <v>42651</v>
      </c>
      <c r="G48" s="24">
        <f t="shared" si="5"/>
        <v>3134.25</v>
      </c>
      <c r="H48" s="26"/>
    </row>
    <row r="49" spans="2:8" s="21" customFormat="1" ht="12.75" customHeight="1">
      <c r="B49" s="22">
        <f t="shared" si="6"/>
        <v>36</v>
      </c>
      <c r="C49" s="23">
        <f t="shared" si="7"/>
        <v>42606</v>
      </c>
      <c r="D49" s="24">
        <f t="shared" si="3"/>
        <v>1371.23</v>
      </c>
      <c r="E49" s="25">
        <f t="shared" si="4"/>
        <v>82</v>
      </c>
      <c r="F49" s="23">
        <f t="shared" si="8"/>
        <v>42652</v>
      </c>
      <c r="G49" s="24">
        <f t="shared" si="5"/>
        <v>3173.42</v>
      </c>
      <c r="H49" s="26"/>
    </row>
    <row r="50" spans="2:8" s="21" customFormat="1" ht="12.75" customHeight="1">
      <c r="B50" s="22">
        <f t="shared" si="6"/>
        <v>37</v>
      </c>
      <c r="C50" s="23">
        <f t="shared" si="7"/>
        <v>42607</v>
      </c>
      <c r="D50" s="24">
        <f t="shared" si="3"/>
        <v>1410.41</v>
      </c>
      <c r="E50" s="25">
        <f t="shared" si="4"/>
        <v>83</v>
      </c>
      <c r="F50" s="23">
        <f t="shared" si="8"/>
        <v>42653</v>
      </c>
      <c r="G50" s="24">
        <f t="shared" si="5"/>
        <v>3212.6</v>
      </c>
      <c r="H50" s="26"/>
    </row>
    <row r="51" spans="2:8" s="21" customFormat="1" ht="12.75" customHeight="1">
      <c r="B51" s="22">
        <f t="shared" si="6"/>
        <v>38</v>
      </c>
      <c r="C51" s="23">
        <f t="shared" si="7"/>
        <v>42608</v>
      </c>
      <c r="D51" s="24">
        <f t="shared" si="3"/>
        <v>1449.59</v>
      </c>
      <c r="E51" s="25">
        <f t="shared" si="4"/>
        <v>84</v>
      </c>
      <c r="F51" s="23">
        <f t="shared" si="8"/>
        <v>42654</v>
      </c>
      <c r="G51" s="24">
        <f t="shared" si="5"/>
        <v>3251.78</v>
      </c>
      <c r="H51" s="26"/>
    </row>
    <row r="52" spans="2:8" s="21" customFormat="1" ht="12.75" customHeight="1">
      <c r="B52" s="22">
        <f t="shared" si="6"/>
        <v>39</v>
      </c>
      <c r="C52" s="23">
        <f t="shared" si="7"/>
        <v>42609</v>
      </c>
      <c r="D52" s="24">
        <f t="shared" si="3"/>
        <v>1488.77</v>
      </c>
      <c r="E52" s="25">
        <f t="shared" si="4"/>
        <v>85</v>
      </c>
      <c r="F52" s="23">
        <f t="shared" si="8"/>
        <v>42655</v>
      </c>
      <c r="G52" s="24">
        <f t="shared" si="5"/>
        <v>3290.96</v>
      </c>
      <c r="H52" s="26"/>
    </row>
    <row r="53" spans="2:8" s="21" customFormat="1" ht="12.75" customHeight="1">
      <c r="B53" s="22">
        <f t="shared" si="6"/>
        <v>40</v>
      </c>
      <c r="C53" s="23">
        <f t="shared" si="7"/>
        <v>42610</v>
      </c>
      <c r="D53" s="24">
        <f t="shared" si="3"/>
        <v>1527.95</v>
      </c>
      <c r="E53" s="25">
        <f t="shared" si="4"/>
        <v>86</v>
      </c>
      <c r="F53" s="23">
        <f t="shared" si="8"/>
        <v>42656</v>
      </c>
      <c r="G53" s="24">
        <f t="shared" si="5"/>
        <v>3330.14</v>
      </c>
      <c r="H53" s="27"/>
    </row>
    <row r="54" spans="2:8" s="21" customFormat="1" ht="12.75" customHeight="1">
      <c r="B54" s="22">
        <f t="shared" si="6"/>
        <v>41</v>
      </c>
      <c r="C54" s="23">
        <f t="shared" si="7"/>
        <v>42611</v>
      </c>
      <c r="D54" s="24">
        <f t="shared" si="3"/>
        <v>1567.12</v>
      </c>
      <c r="E54" s="25">
        <f t="shared" si="4"/>
        <v>87</v>
      </c>
      <c r="F54" s="23">
        <f t="shared" si="8"/>
        <v>42657</v>
      </c>
      <c r="G54" s="24">
        <f t="shared" si="5"/>
        <v>3369.32</v>
      </c>
      <c r="H54" s="26"/>
    </row>
    <row r="55" spans="2:8" s="21" customFormat="1" ht="12.75" customHeight="1">
      <c r="B55" s="22">
        <f t="shared" si="6"/>
        <v>42</v>
      </c>
      <c r="C55" s="23">
        <f t="shared" si="7"/>
        <v>42612</v>
      </c>
      <c r="D55" s="24">
        <f t="shared" si="3"/>
        <v>1606.3</v>
      </c>
      <c r="E55" s="25">
        <f t="shared" si="4"/>
        <v>88</v>
      </c>
      <c r="F55" s="23">
        <f t="shared" si="8"/>
        <v>42658</v>
      </c>
      <c r="G55" s="24">
        <f t="shared" si="5"/>
        <v>3408.49</v>
      </c>
      <c r="H55" s="26"/>
    </row>
    <row r="56" spans="2:8" s="21" customFormat="1" ht="12.75" customHeight="1">
      <c r="B56" s="22">
        <f t="shared" si="6"/>
        <v>43</v>
      </c>
      <c r="C56" s="23">
        <f t="shared" si="7"/>
        <v>42613</v>
      </c>
      <c r="D56" s="24">
        <f t="shared" si="3"/>
        <v>1645.48</v>
      </c>
      <c r="E56" s="25">
        <f t="shared" si="4"/>
        <v>89</v>
      </c>
      <c r="F56" s="23">
        <f t="shared" si="8"/>
        <v>42659</v>
      </c>
      <c r="G56" s="24">
        <f t="shared" si="5"/>
        <v>3447.67</v>
      </c>
      <c r="H56" s="26"/>
    </row>
    <row r="57" spans="2:8" s="21" customFormat="1" ht="12.75" customHeight="1">
      <c r="B57" s="22">
        <f t="shared" si="6"/>
        <v>44</v>
      </c>
      <c r="C57" s="23">
        <f t="shared" si="7"/>
        <v>42614</v>
      </c>
      <c r="D57" s="24">
        <f t="shared" si="3"/>
        <v>1684.66</v>
      </c>
      <c r="E57" s="25">
        <f t="shared" si="4"/>
        <v>90</v>
      </c>
      <c r="F57" s="23">
        <f t="shared" si="8"/>
        <v>42660</v>
      </c>
      <c r="G57" s="24">
        <f t="shared" si="5"/>
        <v>3486.85</v>
      </c>
      <c r="H57" s="26"/>
    </row>
    <row r="58" spans="2:8" s="21" customFormat="1" ht="12.75" customHeight="1">
      <c r="B58" s="22">
        <f t="shared" si="6"/>
        <v>45</v>
      </c>
      <c r="C58" s="23">
        <f t="shared" si="7"/>
        <v>42615</v>
      </c>
      <c r="D58" s="24">
        <f t="shared" si="3"/>
        <v>1723.84</v>
      </c>
      <c r="E58" s="25">
        <f t="shared" si="4"/>
        <v>91</v>
      </c>
      <c r="F58" s="23">
        <f t="shared" si="8"/>
        <v>42661</v>
      </c>
      <c r="G58" s="24">
        <f t="shared" si="5"/>
        <v>3526.03</v>
      </c>
      <c r="H58" s="26"/>
    </row>
    <row r="59" spans="2:8" s="21" customFormat="1" ht="12.75" customHeight="1">
      <c r="B59" s="22">
        <f t="shared" si="6"/>
        <v>46</v>
      </c>
      <c r="C59" s="23">
        <f t="shared" si="7"/>
        <v>42616</v>
      </c>
      <c r="D59" s="24">
        <f t="shared" si="3"/>
        <v>1763.01</v>
      </c>
      <c r="E59" s="25">
        <f t="shared" si="4"/>
        <v>92</v>
      </c>
      <c r="F59" s="23">
        <f t="shared" si="8"/>
        <v>42662</v>
      </c>
      <c r="G59" s="24">
        <f t="shared" si="5"/>
        <v>3565.21</v>
      </c>
      <c r="H59" s="26"/>
    </row>
    <row r="60" spans="1:8" s="21" customFormat="1" ht="39.75" customHeight="1">
      <c r="A60" s="28"/>
      <c r="E60" s="28"/>
      <c r="F60" s="29">
        <f>F59+1</f>
        <v>42663</v>
      </c>
      <c r="G60" s="32">
        <f t="shared" si="5"/>
        <v>3604.38</v>
      </c>
      <c r="H60" s="30"/>
    </row>
    <row r="61" spans="1:8" ht="11.25">
      <c r="A61" s="8"/>
      <c r="H61" s="10"/>
    </row>
    <row r="62" spans="1:8" ht="23.25" customHeight="1">
      <c r="A62" s="8"/>
      <c r="B62" s="56" t="s">
        <v>29</v>
      </c>
      <c r="C62" s="56"/>
      <c r="D62" s="56"/>
      <c r="E62" s="56"/>
      <c r="F62" s="56"/>
      <c r="G62" s="56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5:G5"/>
    <mergeCell ref="B62:G62"/>
    <mergeCell ref="B4:G4"/>
  </mergeCells>
  <printOptions horizontalCentered="1" verticalCentered="1"/>
  <pageMargins left="0.4724409448818898" right="0.5511811023622047" top="0.4724409448818898" bottom="0.5511811023622047" header="0.2755905511811024" footer="0.2362204724409449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32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0.0172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0.0287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41"/>
      <c r="F11" s="6">
        <v>43666</v>
      </c>
      <c r="G11" s="3"/>
      <c r="H11" s="3"/>
    </row>
    <row r="12" spans="2:8" ht="11.25">
      <c r="B12" s="4"/>
      <c r="C12" s="5"/>
      <c r="D12" s="41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42663</v>
      </c>
      <c r="D14" s="24">
        <v>0</v>
      </c>
      <c r="E14" s="25">
        <f>B59+1</f>
        <v>47</v>
      </c>
      <c r="F14" s="23">
        <f>C59+1</f>
        <v>42709</v>
      </c>
      <c r="G14" s="24">
        <f>ROUND($F$9*$F$8/365*B59,2)</f>
        <v>1808.49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42664</v>
      </c>
      <c r="D15" s="24">
        <f>ROUND($F$9*$F$8/365*B14,2)</f>
        <v>39.32</v>
      </c>
      <c r="E15" s="25">
        <f>E14+1</f>
        <v>48</v>
      </c>
      <c r="F15" s="23">
        <f aca="true" t="shared" si="1" ref="F15:F59">F14+1</f>
        <v>42710</v>
      </c>
      <c r="G15" s="24">
        <f>ROUND($F$9*$F$8/365*E14,2)</f>
        <v>1847.81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42665</v>
      </c>
      <c r="D16" s="24">
        <f aca="true" t="shared" si="2" ref="D16:D59">ROUND($F$9*$F$8/365*B15,2)</f>
        <v>78.63</v>
      </c>
      <c r="E16" s="25">
        <f aca="true" t="shared" si="3" ref="E16:E59">E15+1</f>
        <v>49</v>
      </c>
      <c r="F16" s="23">
        <f t="shared" si="1"/>
        <v>42711</v>
      </c>
      <c r="G16" s="24">
        <f aca="true" t="shared" si="4" ref="G16:G59">ROUND($F$9*$F$8/365*E15,2)</f>
        <v>1887.12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42666</v>
      </c>
      <c r="D17" s="24">
        <f t="shared" si="2"/>
        <v>117.95</v>
      </c>
      <c r="E17" s="25">
        <f t="shared" si="3"/>
        <v>50</v>
      </c>
      <c r="F17" s="23">
        <f t="shared" si="1"/>
        <v>42712</v>
      </c>
      <c r="G17" s="24">
        <f t="shared" si="4"/>
        <v>1926.44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42667</v>
      </c>
      <c r="D18" s="24">
        <f t="shared" si="2"/>
        <v>157.26</v>
      </c>
      <c r="E18" s="25">
        <f t="shared" si="3"/>
        <v>51</v>
      </c>
      <c r="F18" s="23">
        <f t="shared" si="1"/>
        <v>42713</v>
      </c>
      <c r="G18" s="24">
        <f t="shared" si="4"/>
        <v>1965.75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42668</v>
      </c>
      <c r="D19" s="24">
        <f t="shared" si="2"/>
        <v>196.58</v>
      </c>
      <c r="E19" s="25">
        <f t="shared" si="3"/>
        <v>52</v>
      </c>
      <c r="F19" s="23">
        <f t="shared" si="1"/>
        <v>42714</v>
      </c>
      <c r="G19" s="24">
        <f t="shared" si="4"/>
        <v>2005.07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42669</v>
      </c>
      <c r="D20" s="24">
        <f t="shared" si="2"/>
        <v>235.89</v>
      </c>
      <c r="E20" s="25">
        <f t="shared" si="3"/>
        <v>53</v>
      </c>
      <c r="F20" s="23">
        <f t="shared" si="1"/>
        <v>42715</v>
      </c>
      <c r="G20" s="24">
        <f t="shared" si="4"/>
        <v>2044.38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42670</v>
      </c>
      <c r="D21" s="24">
        <f t="shared" si="2"/>
        <v>275.21</v>
      </c>
      <c r="E21" s="25">
        <f t="shared" si="3"/>
        <v>54</v>
      </c>
      <c r="F21" s="23">
        <f t="shared" si="1"/>
        <v>42716</v>
      </c>
      <c r="G21" s="24">
        <f t="shared" si="4"/>
        <v>2083.7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42671</v>
      </c>
      <c r="D22" s="24">
        <f t="shared" si="2"/>
        <v>314.52</v>
      </c>
      <c r="E22" s="25">
        <f t="shared" si="3"/>
        <v>55</v>
      </c>
      <c r="F22" s="23">
        <f t="shared" si="1"/>
        <v>42717</v>
      </c>
      <c r="G22" s="24">
        <f t="shared" si="4"/>
        <v>2123.01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42672</v>
      </c>
      <c r="D23" s="24">
        <f t="shared" si="2"/>
        <v>353.84</v>
      </c>
      <c r="E23" s="25">
        <f t="shared" si="3"/>
        <v>56</v>
      </c>
      <c r="F23" s="23">
        <f t="shared" si="1"/>
        <v>42718</v>
      </c>
      <c r="G23" s="24">
        <f t="shared" si="4"/>
        <v>2162.33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42673</v>
      </c>
      <c r="D24" s="24">
        <f t="shared" si="2"/>
        <v>393.15</v>
      </c>
      <c r="E24" s="25">
        <f t="shared" si="3"/>
        <v>57</v>
      </c>
      <c r="F24" s="23">
        <f t="shared" si="1"/>
        <v>42719</v>
      </c>
      <c r="G24" s="24">
        <f t="shared" si="4"/>
        <v>2201.64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42674</v>
      </c>
      <c r="D25" s="24">
        <f t="shared" si="2"/>
        <v>432.47</v>
      </c>
      <c r="E25" s="25">
        <f t="shared" si="3"/>
        <v>58</v>
      </c>
      <c r="F25" s="23">
        <f t="shared" si="1"/>
        <v>42720</v>
      </c>
      <c r="G25" s="24">
        <f t="shared" si="4"/>
        <v>2240.96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42675</v>
      </c>
      <c r="D26" s="24">
        <f t="shared" si="2"/>
        <v>471.78</v>
      </c>
      <c r="E26" s="25">
        <f t="shared" si="3"/>
        <v>59</v>
      </c>
      <c r="F26" s="23">
        <f t="shared" si="1"/>
        <v>42721</v>
      </c>
      <c r="G26" s="24">
        <f t="shared" si="4"/>
        <v>2280.27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42676</v>
      </c>
      <c r="D27" s="24">
        <f t="shared" si="2"/>
        <v>511.1</v>
      </c>
      <c r="E27" s="25">
        <f t="shared" si="3"/>
        <v>60</v>
      </c>
      <c r="F27" s="23">
        <f t="shared" si="1"/>
        <v>42722</v>
      </c>
      <c r="G27" s="24">
        <f t="shared" si="4"/>
        <v>2319.59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42677</v>
      </c>
      <c r="D28" s="24">
        <f t="shared" si="2"/>
        <v>550.41</v>
      </c>
      <c r="E28" s="25">
        <f t="shared" si="3"/>
        <v>61</v>
      </c>
      <c r="F28" s="23">
        <f t="shared" si="1"/>
        <v>42723</v>
      </c>
      <c r="G28" s="24">
        <f t="shared" si="4"/>
        <v>2358.9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42678</v>
      </c>
      <c r="D29" s="24">
        <f t="shared" si="2"/>
        <v>589.73</v>
      </c>
      <c r="E29" s="25">
        <f t="shared" si="3"/>
        <v>62</v>
      </c>
      <c r="F29" s="23">
        <f t="shared" si="1"/>
        <v>42724</v>
      </c>
      <c r="G29" s="24">
        <f t="shared" si="4"/>
        <v>2398.22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42679</v>
      </c>
      <c r="D30" s="24">
        <f t="shared" si="2"/>
        <v>629.04</v>
      </c>
      <c r="E30" s="25">
        <f t="shared" si="3"/>
        <v>63</v>
      </c>
      <c r="F30" s="23">
        <f t="shared" si="1"/>
        <v>42725</v>
      </c>
      <c r="G30" s="24">
        <f t="shared" si="4"/>
        <v>2437.53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42680</v>
      </c>
      <c r="D31" s="24">
        <f t="shared" si="2"/>
        <v>668.36</v>
      </c>
      <c r="E31" s="25">
        <f t="shared" si="3"/>
        <v>64</v>
      </c>
      <c r="F31" s="23">
        <f t="shared" si="1"/>
        <v>42726</v>
      </c>
      <c r="G31" s="24">
        <f t="shared" si="4"/>
        <v>2476.85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42681</v>
      </c>
      <c r="D32" s="24">
        <f t="shared" si="2"/>
        <v>707.67</v>
      </c>
      <c r="E32" s="25">
        <f t="shared" si="3"/>
        <v>65</v>
      </c>
      <c r="F32" s="23">
        <f t="shared" si="1"/>
        <v>42727</v>
      </c>
      <c r="G32" s="24">
        <f t="shared" si="4"/>
        <v>2516.16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42682</v>
      </c>
      <c r="D33" s="24">
        <f t="shared" si="2"/>
        <v>746.99</v>
      </c>
      <c r="E33" s="25">
        <f t="shared" si="3"/>
        <v>66</v>
      </c>
      <c r="F33" s="23">
        <f t="shared" si="1"/>
        <v>42728</v>
      </c>
      <c r="G33" s="24">
        <f t="shared" si="4"/>
        <v>2555.48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42683</v>
      </c>
      <c r="D34" s="24">
        <f t="shared" si="2"/>
        <v>786.3</v>
      </c>
      <c r="E34" s="25">
        <f t="shared" si="3"/>
        <v>67</v>
      </c>
      <c r="F34" s="23">
        <f t="shared" si="1"/>
        <v>42729</v>
      </c>
      <c r="G34" s="24">
        <f t="shared" si="4"/>
        <v>2594.79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42684</v>
      </c>
      <c r="D35" s="24">
        <f t="shared" si="2"/>
        <v>825.62</v>
      </c>
      <c r="E35" s="25">
        <f t="shared" si="3"/>
        <v>68</v>
      </c>
      <c r="F35" s="23">
        <f t="shared" si="1"/>
        <v>42730</v>
      </c>
      <c r="G35" s="24">
        <f t="shared" si="4"/>
        <v>2634.11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42685</v>
      </c>
      <c r="D36" s="24">
        <f t="shared" si="2"/>
        <v>864.93</v>
      </c>
      <c r="E36" s="25">
        <f t="shared" si="3"/>
        <v>69</v>
      </c>
      <c r="F36" s="23">
        <f t="shared" si="1"/>
        <v>42731</v>
      </c>
      <c r="G36" s="24">
        <f t="shared" si="4"/>
        <v>2673.42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42686</v>
      </c>
      <c r="D37" s="24">
        <f t="shared" si="2"/>
        <v>904.25</v>
      </c>
      <c r="E37" s="25">
        <f t="shared" si="3"/>
        <v>70</v>
      </c>
      <c r="F37" s="23">
        <f t="shared" si="1"/>
        <v>42732</v>
      </c>
      <c r="G37" s="24">
        <f t="shared" si="4"/>
        <v>2712.74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42687</v>
      </c>
      <c r="D38" s="24">
        <f t="shared" si="2"/>
        <v>943.56</v>
      </c>
      <c r="E38" s="25">
        <f t="shared" si="3"/>
        <v>71</v>
      </c>
      <c r="F38" s="23">
        <f t="shared" si="1"/>
        <v>42733</v>
      </c>
      <c r="G38" s="24">
        <f t="shared" si="4"/>
        <v>2752.05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42688</v>
      </c>
      <c r="D39" s="24">
        <f t="shared" si="2"/>
        <v>982.88</v>
      </c>
      <c r="E39" s="25">
        <f t="shared" si="3"/>
        <v>72</v>
      </c>
      <c r="F39" s="23">
        <f t="shared" si="1"/>
        <v>42734</v>
      </c>
      <c r="G39" s="24">
        <f t="shared" si="4"/>
        <v>2791.37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42689</v>
      </c>
      <c r="D40" s="24">
        <f t="shared" si="2"/>
        <v>1022.19</v>
      </c>
      <c r="E40" s="25">
        <f t="shared" si="3"/>
        <v>73</v>
      </c>
      <c r="F40" s="23">
        <f t="shared" si="1"/>
        <v>42735</v>
      </c>
      <c r="G40" s="24">
        <f t="shared" si="4"/>
        <v>2830.68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42690</v>
      </c>
      <c r="D41" s="24">
        <f t="shared" si="2"/>
        <v>1061.51</v>
      </c>
      <c r="E41" s="25">
        <f t="shared" si="3"/>
        <v>74</v>
      </c>
      <c r="F41" s="23">
        <f t="shared" si="1"/>
        <v>42736</v>
      </c>
      <c r="G41" s="24">
        <f t="shared" si="4"/>
        <v>2870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42691</v>
      </c>
      <c r="D42" s="24">
        <f t="shared" si="2"/>
        <v>1100.82</v>
      </c>
      <c r="E42" s="25">
        <f t="shared" si="3"/>
        <v>75</v>
      </c>
      <c r="F42" s="23">
        <f t="shared" si="1"/>
        <v>42737</v>
      </c>
      <c r="G42" s="24">
        <f t="shared" si="4"/>
        <v>2909.32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42692</v>
      </c>
      <c r="D43" s="24">
        <f t="shared" si="2"/>
        <v>1140.14</v>
      </c>
      <c r="E43" s="25">
        <f t="shared" si="3"/>
        <v>76</v>
      </c>
      <c r="F43" s="23">
        <f t="shared" si="1"/>
        <v>42738</v>
      </c>
      <c r="G43" s="24">
        <f t="shared" si="4"/>
        <v>2948.63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42693</v>
      </c>
      <c r="D44" s="24">
        <f t="shared" si="2"/>
        <v>1179.45</v>
      </c>
      <c r="E44" s="25">
        <f t="shared" si="3"/>
        <v>77</v>
      </c>
      <c r="F44" s="23">
        <f t="shared" si="1"/>
        <v>42739</v>
      </c>
      <c r="G44" s="24">
        <f t="shared" si="4"/>
        <v>2987.95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42694</v>
      </c>
      <c r="D45" s="24">
        <f t="shared" si="2"/>
        <v>1218.77</v>
      </c>
      <c r="E45" s="25">
        <f t="shared" si="3"/>
        <v>78</v>
      </c>
      <c r="F45" s="23">
        <f t="shared" si="1"/>
        <v>42740</v>
      </c>
      <c r="G45" s="24">
        <f t="shared" si="4"/>
        <v>3027.26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42695</v>
      </c>
      <c r="D46" s="24">
        <f t="shared" si="2"/>
        <v>1258.08</v>
      </c>
      <c r="E46" s="25">
        <f t="shared" si="3"/>
        <v>79</v>
      </c>
      <c r="F46" s="23">
        <f t="shared" si="1"/>
        <v>42741</v>
      </c>
      <c r="G46" s="24">
        <f t="shared" si="4"/>
        <v>3066.58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42696</v>
      </c>
      <c r="D47" s="24">
        <f t="shared" si="2"/>
        <v>1297.4</v>
      </c>
      <c r="E47" s="25">
        <f t="shared" si="3"/>
        <v>80</v>
      </c>
      <c r="F47" s="23">
        <f t="shared" si="1"/>
        <v>42742</v>
      </c>
      <c r="G47" s="24">
        <f t="shared" si="4"/>
        <v>3105.89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42697</v>
      </c>
      <c r="D48" s="24">
        <f t="shared" si="2"/>
        <v>1336.71</v>
      </c>
      <c r="E48" s="25">
        <f t="shared" si="3"/>
        <v>81</v>
      </c>
      <c r="F48" s="23">
        <f t="shared" si="1"/>
        <v>42743</v>
      </c>
      <c r="G48" s="24">
        <f t="shared" si="4"/>
        <v>3145.21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42698</v>
      </c>
      <c r="D49" s="24">
        <f t="shared" si="2"/>
        <v>1376.03</v>
      </c>
      <c r="E49" s="25">
        <f t="shared" si="3"/>
        <v>82</v>
      </c>
      <c r="F49" s="23">
        <f t="shared" si="1"/>
        <v>42744</v>
      </c>
      <c r="G49" s="24">
        <f t="shared" si="4"/>
        <v>3184.52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42699</v>
      </c>
      <c r="D50" s="24">
        <f t="shared" si="2"/>
        <v>1415.34</v>
      </c>
      <c r="E50" s="25">
        <f t="shared" si="3"/>
        <v>83</v>
      </c>
      <c r="F50" s="23">
        <f t="shared" si="1"/>
        <v>42745</v>
      </c>
      <c r="G50" s="24">
        <f t="shared" si="4"/>
        <v>3223.84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42700</v>
      </c>
      <c r="D51" s="24">
        <f t="shared" si="2"/>
        <v>1454.66</v>
      </c>
      <c r="E51" s="25">
        <f t="shared" si="3"/>
        <v>84</v>
      </c>
      <c r="F51" s="23">
        <f t="shared" si="1"/>
        <v>42746</v>
      </c>
      <c r="G51" s="24">
        <f t="shared" si="4"/>
        <v>3263.15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42701</v>
      </c>
      <c r="D52" s="24">
        <f t="shared" si="2"/>
        <v>1493.97</v>
      </c>
      <c r="E52" s="25">
        <f t="shared" si="3"/>
        <v>85</v>
      </c>
      <c r="F52" s="23">
        <f t="shared" si="1"/>
        <v>42747</v>
      </c>
      <c r="G52" s="24">
        <f t="shared" si="4"/>
        <v>3302.47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42702</v>
      </c>
      <c r="D53" s="24">
        <f t="shared" si="2"/>
        <v>1533.29</v>
      </c>
      <c r="E53" s="25">
        <f t="shared" si="3"/>
        <v>86</v>
      </c>
      <c r="F53" s="23">
        <f t="shared" si="1"/>
        <v>42748</v>
      </c>
      <c r="G53" s="24">
        <f t="shared" si="4"/>
        <v>3341.78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42703</v>
      </c>
      <c r="D54" s="24">
        <f t="shared" si="2"/>
        <v>1572.6</v>
      </c>
      <c r="E54" s="25">
        <f t="shared" si="3"/>
        <v>87</v>
      </c>
      <c r="F54" s="23">
        <f t="shared" si="1"/>
        <v>42749</v>
      </c>
      <c r="G54" s="24">
        <f t="shared" si="4"/>
        <v>3381.1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42704</v>
      </c>
      <c r="D55" s="24">
        <f t="shared" si="2"/>
        <v>1611.92</v>
      </c>
      <c r="E55" s="25">
        <f t="shared" si="3"/>
        <v>88</v>
      </c>
      <c r="F55" s="23">
        <f t="shared" si="1"/>
        <v>42750</v>
      </c>
      <c r="G55" s="24">
        <f t="shared" si="4"/>
        <v>3420.41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42705</v>
      </c>
      <c r="D56" s="24">
        <f t="shared" si="2"/>
        <v>1651.23</v>
      </c>
      <c r="E56" s="25">
        <f t="shared" si="3"/>
        <v>89</v>
      </c>
      <c r="F56" s="23">
        <f t="shared" si="1"/>
        <v>42751</v>
      </c>
      <c r="G56" s="24">
        <f t="shared" si="4"/>
        <v>3459.73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42706</v>
      </c>
      <c r="D57" s="24">
        <f t="shared" si="2"/>
        <v>1690.55</v>
      </c>
      <c r="E57" s="25">
        <f t="shared" si="3"/>
        <v>90</v>
      </c>
      <c r="F57" s="23">
        <f t="shared" si="1"/>
        <v>42752</v>
      </c>
      <c r="G57" s="24">
        <f t="shared" si="4"/>
        <v>3499.04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42707</v>
      </c>
      <c r="D58" s="24">
        <f t="shared" si="2"/>
        <v>1729.86</v>
      </c>
      <c r="E58" s="25">
        <f t="shared" si="3"/>
        <v>91</v>
      </c>
      <c r="F58" s="23">
        <f t="shared" si="1"/>
        <v>42753</v>
      </c>
      <c r="G58" s="24">
        <f t="shared" si="4"/>
        <v>3538.36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42708</v>
      </c>
      <c r="D59" s="24">
        <f t="shared" si="2"/>
        <v>1769.18</v>
      </c>
      <c r="E59" s="25">
        <f t="shared" si="3"/>
        <v>92</v>
      </c>
      <c r="F59" s="23">
        <f t="shared" si="1"/>
        <v>42754</v>
      </c>
      <c r="G59" s="24">
        <f t="shared" si="4"/>
        <v>3577.67</v>
      </c>
      <c r="H59" s="26"/>
    </row>
    <row r="60" spans="1:8" s="21" customFormat="1" ht="39.75" customHeight="1">
      <c r="A60" s="28"/>
      <c r="E60" s="28"/>
      <c r="F60" s="29">
        <f>F59+1</f>
        <v>42755</v>
      </c>
      <c r="G60" s="32">
        <f>ROUND($F$9*$F$8/365*E59,2)</f>
        <v>3616.99</v>
      </c>
      <c r="H60" s="30"/>
    </row>
    <row r="61" spans="1:8" ht="11.25">
      <c r="A61" s="8"/>
      <c r="H61" s="10"/>
    </row>
    <row r="62" spans="1:8" ht="23.25" customHeight="1">
      <c r="A62" s="8"/>
      <c r="B62" s="56" t="s">
        <v>29</v>
      </c>
      <c r="C62" s="56"/>
      <c r="D62" s="56"/>
      <c r="E62" s="56"/>
      <c r="F62" s="56"/>
      <c r="G62" s="56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33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90</v>
      </c>
      <c r="G10" s="3"/>
      <c r="H10" s="3"/>
    </row>
    <row r="11" spans="2:8" ht="11.25">
      <c r="B11" s="4" t="s">
        <v>28</v>
      </c>
      <c r="C11" s="5"/>
      <c r="D11" s="44"/>
      <c r="F11" s="6">
        <v>43666</v>
      </c>
      <c r="G11" s="3"/>
      <c r="H11" s="3"/>
    </row>
    <row r="12" spans="2:8" ht="11.25">
      <c r="B12" s="4"/>
      <c r="C12" s="5"/>
      <c r="D12" s="44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42755</v>
      </c>
      <c r="D14" s="24">
        <v>0</v>
      </c>
      <c r="E14" s="25">
        <f>B57+1</f>
        <v>45</v>
      </c>
      <c r="F14" s="23">
        <f>C57+1</f>
        <v>42799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42756</v>
      </c>
      <c r="D15" s="24">
        <f>ROUND($F$9*$F$8/365*B14,2)</f>
        <v>39.45</v>
      </c>
      <c r="E15" s="25">
        <f>E14+1</f>
        <v>46</v>
      </c>
      <c r="F15" s="23">
        <f aca="true" t="shared" si="1" ref="F15:F59">F14+1</f>
        <v>42800</v>
      </c>
      <c r="G15" s="24">
        <f>ROUND($F$9*$F$8/365*E14,2)</f>
        <v>1775.34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42757</v>
      </c>
      <c r="D16" s="24">
        <f aca="true" t="shared" si="2" ref="D16:D59">ROUND($F$9*$F$8/365*B15,2)</f>
        <v>78.9</v>
      </c>
      <c r="E16" s="25">
        <f aca="true" t="shared" si="3" ref="E16:E59">E15+1</f>
        <v>47</v>
      </c>
      <c r="F16" s="23">
        <f t="shared" si="1"/>
        <v>42801</v>
      </c>
      <c r="G16" s="24">
        <f aca="true" t="shared" si="4" ref="G16:G59">ROUND($F$9*$F$8/365*E15,2)</f>
        <v>1814.79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42758</v>
      </c>
      <c r="D17" s="24">
        <f t="shared" si="2"/>
        <v>118.36</v>
      </c>
      <c r="E17" s="25">
        <f t="shared" si="3"/>
        <v>48</v>
      </c>
      <c r="F17" s="23">
        <f t="shared" si="1"/>
        <v>42802</v>
      </c>
      <c r="G17" s="24">
        <f t="shared" si="4"/>
        <v>1854.25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42759</v>
      </c>
      <c r="D18" s="24">
        <f t="shared" si="2"/>
        <v>157.81</v>
      </c>
      <c r="E18" s="25">
        <f t="shared" si="3"/>
        <v>49</v>
      </c>
      <c r="F18" s="23">
        <f t="shared" si="1"/>
        <v>42803</v>
      </c>
      <c r="G18" s="24">
        <f t="shared" si="4"/>
        <v>1893.7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42760</v>
      </c>
      <c r="D19" s="24">
        <f t="shared" si="2"/>
        <v>197.26</v>
      </c>
      <c r="E19" s="25">
        <f t="shared" si="3"/>
        <v>50</v>
      </c>
      <c r="F19" s="23">
        <f t="shared" si="1"/>
        <v>42804</v>
      </c>
      <c r="G19" s="24">
        <f t="shared" si="4"/>
        <v>1933.15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42761</v>
      </c>
      <c r="D20" s="24">
        <f t="shared" si="2"/>
        <v>236.71</v>
      </c>
      <c r="E20" s="25">
        <f t="shared" si="3"/>
        <v>51</v>
      </c>
      <c r="F20" s="23">
        <f t="shared" si="1"/>
        <v>42805</v>
      </c>
      <c r="G20" s="24">
        <f t="shared" si="4"/>
        <v>1972.6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42762</v>
      </c>
      <c r="D21" s="24">
        <f t="shared" si="2"/>
        <v>276.16</v>
      </c>
      <c r="E21" s="25">
        <f t="shared" si="3"/>
        <v>52</v>
      </c>
      <c r="F21" s="23">
        <f t="shared" si="1"/>
        <v>42806</v>
      </c>
      <c r="G21" s="24">
        <f t="shared" si="4"/>
        <v>2012.05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42763</v>
      </c>
      <c r="D22" s="24">
        <f t="shared" si="2"/>
        <v>315.62</v>
      </c>
      <c r="E22" s="25">
        <f t="shared" si="3"/>
        <v>53</v>
      </c>
      <c r="F22" s="23">
        <f t="shared" si="1"/>
        <v>42807</v>
      </c>
      <c r="G22" s="24">
        <f t="shared" si="4"/>
        <v>2051.51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42764</v>
      </c>
      <c r="D23" s="24">
        <f t="shared" si="2"/>
        <v>355.07</v>
      </c>
      <c r="E23" s="25">
        <f t="shared" si="3"/>
        <v>54</v>
      </c>
      <c r="F23" s="23">
        <f t="shared" si="1"/>
        <v>42808</v>
      </c>
      <c r="G23" s="24">
        <f t="shared" si="4"/>
        <v>2090.96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42765</v>
      </c>
      <c r="D24" s="24">
        <f t="shared" si="2"/>
        <v>394.52</v>
      </c>
      <c r="E24" s="25">
        <f t="shared" si="3"/>
        <v>55</v>
      </c>
      <c r="F24" s="23">
        <f t="shared" si="1"/>
        <v>42809</v>
      </c>
      <c r="G24" s="24">
        <f t="shared" si="4"/>
        <v>2130.41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42766</v>
      </c>
      <c r="D25" s="24">
        <f t="shared" si="2"/>
        <v>433.97</v>
      </c>
      <c r="E25" s="25">
        <f t="shared" si="3"/>
        <v>56</v>
      </c>
      <c r="F25" s="23">
        <f t="shared" si="1"/>
        <v>42810</v>
      </c>
      <c r="G25" s="24">
        <f t="shared" si="4"/>
        <v>2169.86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42767</v>
      </c>
      <c r="D26" s="24">
        <f t="shared" si="2"/>
        <v>473.42</v>
      </c>
      <c r="E26" s="25">
        <f t="shared" si="3"/>
        <v>57</v>
      </c>
      <c r="F26" s="23">
        <f t="shared" si="1"/>
        <v>42811</v>
      </c>
      <c r="G26" s="24">
        <f t="shared" si="4"/>
        <v>2209.32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42768</v>
      </c>
      <c r="D27" s="24">
        <f t="shared" si="2"/>
        <v>512.88</v>
      </c>
      <c r="E27" s="25">
        <f t="shared" si="3"/>
        <v>58</v>
      </c>
      <c r="F27" s="23">
        <f t="shared" si="1"/>
        <v>42812</v>
      </c>
      <c r="G27" s="24">
        <f t="shared" si="4"/>
        <v>2248.77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42769</v>
      </c>
      <c r="D28" s="24">
        <f t="shared" si="2"/>
        <v>552.33</v>
      </c>
      <c r="E28" s="25">
        <f t="shared" si="3"/>
        <v>59</v>
      </c>
      <c r="F28" s="23">
        <f t="shared" si="1"/>
        <v>42813</v>
      </c>
      <c r="G28" s="24">
        <f t="shared" si="4"/>
        <v>2288.22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42770</v>
      </c>
      <c r="D29" s="24">
        <f t="shared" si="2"/>
        <v>591.78</v>
      </c>
      <c r="E29" s="25">
        <f t="shared" si="3"/>
        <v>60</v>
      </c>
      <c r="F29" s="23">
        <f t="shared" si="1"/>
        <v>42814</v>
      </c>
      <c r="G29" s="24">
        <f t="shared" si="4"/>
        <v>2327.67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42771</v>
      </c>
      <c r="D30" s="24">
        <f t="shared" si="2"/>
        <v>631.23</v>
      </c>
      <c r="E30" s="25">
        <f t="shared" si="3"/>
        <v>61</v>
      </c>
      <c r="F30" s="23">
        <f t="shared" si="1"/>
        <v>42815</v>
      </c>
      <c r="G30" s="24">
        <f t="shared" si="4"/>
        <v>2367.12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42772</v>
      </c>
      <c r="D31" s="24">
        <f t="shared" si="2"/>
        <v>670.68</v>
      </c>
      <c r="E31" s="25">
        <f t="shared" si="3"/>
        <v>62</v>
      </c>
      <c r="F31" s="23">
        <f t="shared" si="1"/>
        <v>42816</v>
      </c>
      <c r="G31" s="24">
        <f t="shared" si="4"/>
        <v>2406.58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42773</v>
      </c>
      <c r="D32" s="24">
        <f t="shared" si="2"/>
        <v>710.14</v>
      </c>
      <c r="E32" s="25">
        <f t="shared" si="3"/>
        <v>63</v>
      </c>
      <c r="F32" s="23">
        <f t="shared" si="1"/>
        <v>42817</v>
      </c>
      <c r="G32" s="24">
        <f t="shared" si="4"/>
        <v>2446.03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42774</v>
      </c>
      <c r="D33" s="24">
        <f t="shared" si="2"/>
        <v>749.59</v>
      </c>
      <c r="E33" s="25">
        <f t="shared" si="3"/>
        <v>64</v>
      </c>
      <c r="F33" s="23">
        <f t="shared" si="1"/>
        <v>42818</v>
      </c>
      <c r="G33" s="24">
        <f t="shared" si="4"/>
        <v>2485.48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42775</v>
      </c>
      <c r="D34" s="24">
        <f t="shared" si="2"/>
        <v>789.04</v>
      </c>
      <c r="E34" s="25">
        <f t="shared" si="3"/>
        <v>65</v>
      </c>
      <c r="F34" s="23">
        <f t="shared" si="1"/>
        <v>42819</v>
      </c>
      <c r="G34" s="24">
        <f t="shared" si="4"/>
        <v>2524.93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42776</v>
      </c>
      <c r="D35" s="24">
        <f t="shared" si="2"/>
        <v>828.49</v>
      </c>
      <c r="E35" s="25">
        <f t="shared" si="3"/>
        <v>66</v>
      </c>
      <c r="F35" s="23">
        <f t="shared" si="1"/>
        <v>42820</v>
      </c>
      <c r="G35" s="24">
        <f t="shared" si="4"/>
        <v>2564.38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42777</v>
      </c>
      <c r="D36" s="24">
        <f t="shared" si="2"/>
        <v>867.95</v>
      </c>
      <c r="E36" s="25">
        <f t="shared" si="3"/>
        <v>67</v>
      </c>
      <c r="F36" s="23">
        <f t="shared" si="1"/>
        <v>42821</v>
      </c>
      <c r="G36" s="24">
        <f t="shared" si="4"/>
        <v>2603.84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42778</v>
      </c>
      <c r="D37" s="24">
        <f t="shared" si="2"/>
        <v>907.4</v>
      </c>
      <c r="E37" s="25">
        <f t="shared" si="3"/>
        <v>68</v>
      </c>
      <c r="F37" s="23">
        <f t="shared" si="1"/>
        <v>42822</v>
      </c>
      <c r="G37" s="24">
        <f t="shared" si="4"/>
        <v>2643.29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42779</v>
      </c>
      <c r="D38" s="24">
        <f t="shared" si="2"/>
        <v>946.85</v>
      </c>
      <c r="E38" s="25">
        <f t="shared" si="3"/>
        <v>69</v>
      </c>
      <c r="F38" s="23">
        <f t="shared" si="1"/>
        <v>42823</v>
      </c>
      <c r="G38" s="24">
        <f t="shared" si="4"/>
        <v>2682.74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42780</v>
      </c>
      <c r="D39" s="24">
        <f t="shared" si="2"/>
        <v>986.3</v>
      </c>
      <c r="E39" s="25">
        <f t="shared" si="3"/>
        <v>70</v>
      </c>
      <c r="F39" s="23">
        <f t="shared" si="1"/>
        <v>42824</v>
      </c>
      <c r="G39" s="24">
        <f t="shared" si="4"/>
        <v>2722.19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42781</v>
      </c>
      <c r="D40" s="24">
        <f t="shared" si="2"/>
        <v>1025.75</v>
      </c>
      <c r="E40" s="25">
        <f t="shared" si="3"/>
        <v>71</v>
      </c>
      <c r="F40" s="23">
        <f t="shared" si="1"/>
        <v>42825</v>
      </c>
      <c r="G40" s="24">
        <f t="shared" si="4"/>
        <v>2761.64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42782</v>
      </c>
      <c r="D41" s="24">
        <f t="shared" si="2"/>
        <v>1065.21</v>
      </c>
      <c r="E41" s="25">
        <f t="shared" si="3"/>
        <v>72</v>
      </c>
      <c r="F41" s="23">
        <f t="shared" si="1"/>
        <v>42826</v>
      </c>
      <c r="G41" s="24">
        <f t="shared" si="4"/>
        <v>2801.1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42783</v>
      </c>
      <c r="D42" s="24">
        <f t="shared" si="2"/>
        <v>1104.66</v>
      </c>
      <c r="E42" s="25">
        <f t="shared" si="3"/>
        <v>73</v>
      </c>
      <c r="F42" s="23">
        <f t="shared" si="1"/>
        <v>42827</v>
      </c>
      <c r="G42" s="24">
        <f t="shared" si="4"/>
        <v>2840.55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42784</v>
      </c>
      <c r="D43" s="24">
        <f t="shared" si="2"/>
        <v>1144.11</v>
      </c>
      <c r="E43" s="25">
        <f t="shared" si="3"/>
        <v>74</v>
      </c>
      <c r="F43" s="23">
        <f t="shared" si="1"/>
        <v>42828</v>
      </c>
      <c r="G43" s="24">
        <f t="shared" si="4"/>
        <v>2880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42785</v>
      </c>
      <c r="D44" s="24">
        <f t="shared" si="2"/>
        <v>1183.56</v>
      </c>
      <c r="E44" s="25">
        <f t="shared" si="3"/>
        <v>75</v>
      </c>
      <c r="F44" s="23">
        <f t="shared" si="1"/>
        <v>42829</v>
      </c>
      <c r="G44" s="24">
        <f t="shared" si="4"/>
        <v>2919.45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42786</v>
      </c>
      <c r="D45" s="24">
        <f t="shared" si="2"/>
        <v>1223.01</v>
      </c>
      <c r="E45" s="25">
        <f t="shared" si="3"/>
        <v>76</v>
      </c>
      <c r="F45" s="23">
        <f t="shared" si="1"/>
        <v>42830</v>
      </c>
      <c r="G45" s="24">
        <f t="shared" si="4"/>
        <v>2958.9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42787</v>
      </c>
      <c r="D46" s="24">
        <f t="shared" si="2"/>
        <v>1262.47</v>
      </c>
      <c r="E46" s="25">
        <f t="shared" si="3"/>
        <v>77</v>
      </c>
      <c r="F46" s="23">
        <f t="shared" si="1"/>
        <v>42831</v>
      </c>
      <c r="G46" s="24">
        <f t="shared" si="4"/>
        <v>2998.36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42788</v>
      </c>
      <c r="D47" s="24">
        <f t="shared" si="2"/>
        <v>1301.92</v>
      </c>
      <c r="E47" s="25">
        <f t="shared" si="3"/>
        <v>78</v>
      </c>
      <c r="F47" s="23">
        <f t="shared" si="1"/>
        <v>42832</v>
      </c>
      <c r="G47" s="24">
        <f t="shared" si="4"/>
        <v>3037.81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42789</v>
      </c>
      <c r="D48" s="24">
        <f t="shared" si="2"/>
        <v>1341.37</v>
      </c>
      <c r="E48" s="25">
        <f t="shared" si="3"/>
        <v>79</v>
      </c>
      <c r="F48" s="23">
        <f t="shared" si="1"/>
        <v>42833</v>
      </c>
      <c r="G48" s="24">
        <f t="shared" si="4"/>
        <v>3077.26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42790</v>
      </c>
      <c r="D49" s="24">
        <f t="shared" si="2"/>
        <v>1380.82</v>
      </c>
      <c r="E49" s="25">
        <f t="shared" si="3"/>
        <v>80</v>
      </c>
      <c r="F49" s="23">
        <f t="shared" si="1"/>
        <v>42834</v>
      </c>
      <c r="G49" s="24">
        <f t="shared" si="4"/>
        <v>3116.71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42791</v>
      </c>
      <c r="D50" s="24">
        <f t="shared" si="2"/>
        <v>1420.27</v>
      </c>
      <c r="E50" s="25">
        <f t="shared" si="3"/>
        <v>81</v>
      </c>
      <c r="F50" s="23">
        <f t="shared" si="1"/>
        <v>42835</v>
      </c>
      <c r="G50" s="24">
        <f t="shared" si="4"/>
        <v>3156.16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42792</v>
      </c>
      <c r="D51" s="24">
        <f t="shared" si="2"/>
        <v>1459.73</v>
      </c>
      <c r="E51" s="25">
        <f t="shared" si="3"/>
        <v>82</v>
      </c>
      <c r="F51" s="23">
        <f t="shared" si="1"/>
        <v>42836</v>
      </c>
      <c r="G51" s="24">
        <f t="shared" si="4"/>
        <v>3195.62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42793</v>
      </c>
      <c r="D52" s="24">
        <f t="shared" si="2"/>
        <v>1499.18</v>
      </c>
      <c r="E52" s="25">
        <f t="shared" si="3"/>
        <v>83</v>
      </c>
      <c r="F52" s="23">
        <f t="shared" si="1"/>
        <v>42837</v>
      </c>
      <c r="G52" s="24">
        <f t="shared" si="4"/>
        <v>3235.07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42794</v>
      </c>
      <c r="D53" s="24">
        <f t="shared" si="2"/>
        <v>1538.63</v>
      </c>
      <c r="E53" s="25">
        <f t="shared" si="3"/>
        <v>84</v>
      </c>
      <c r="F53" s="23">
        <f t="shared" si="1"/>
        <v>42838</v>
      </c>
      <c r="G53" s="24">
        <f t="shared" si="4"/>
        <v>3274.52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42795</v>
      </c>
      <c r="D54" s="24">
        <f t="shared" si="2"/>
        <v>1578.08</v>
      </c>
      <c r="E54" s="25">
        <f t="shared" si="3"/>
        <v>85</v>
      </c>
      <c r="F54" s="23">
        <f t="shared" si="1"/>
        <v>42839</v>
      </c>
      <c r="G54" s="24">
        <f t="shared" si="4"/>
        <v>3313.97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42796</v>
      </c>
      <c r="D55" s="24">
        <f t="shared" si="2"/>
        <v>1617.53</v>
      </c>
      <c r="E55" s="25">
        <f t="shared" si="3"/>
        <v>86</v>
      </c>
      <c r="F55" s="23">
        <f t="shared" si="1"/>
        <v>42840</v>
      </c>
      <c r="G55" s="24">
        <f t="shared" si="4"/>
        <v>3353.42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42797</v>
      </c>
      <c r="D56" s="24">
        <f t="shared" si="2"/>
        <v>1656.99</v>
      </c>
      <c r="E56" s="25">
        <f t="shared" si="3"/>
        <v>87</v>
      </c>
      <c r="F56" s="23">
        <f t="shared" si="1"/>
        <v>42841</v>
      </c>
      <c r="G56" s="24">
        <f t="shared" si="4"/>
        <v>3392.88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42798</v>
      </c>
      <c r="D57" s="24">
        <f t="shared" si="2"/>
        <v>1696.44</v>
      </c>
      <c r="E57" s="25">
        <f t="shared" si="3"/>
        <v>88</v>
      </c>
      <c r="F57" s="23">
        <f t="shared" si="1"/>
        <v>42842</v>
      </c>
      <c r="G57" s="24">
        <f t="shared" si="4"/>
        <v>3432.33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42799</v>
      </c>
      <c r="D58" s="24">
        <f t="shared" si="2"/>
        <v>1735.89</v>
      </c>
      <c r="E58" s="25">
        <f t="shared" si="3"/>
        <v>89</v>
      </c>
      <c r="F58" s="23">
        <f t="shared" si="1"/>
        <v>42843</v>
      </c>
      <c r="G58" s="24">
        <f t="shared" si="4"/>
        <v>3471.78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42800</v>
      </c>
      <c r="D59" s="24">
        <f t="shared" si="2"/>
        <v>1775.34</v>
      </c>
      <c r="E59" s="25">
        <f t="shared" si="3"/>
        <v>90</v>
      </c>
      <c r="F59" s="23">
        <f t="shared" si="1"/>
        <v>42844</v>
      </c>
      <c r="G59" s="24">
        <f t="shared" si="4"/>
        <v>3511.23</v>
      </c>
      <c r="H59" s="26"/>
    </row>
    <row r="60" spans="1:8" s="21" customFormat="1" ht="39.75" customHeight="1">
      <c r="A60" s="28"/>
      <c r="E60" s="28"/>
      <c r="F60" s="29">
        <f>F59+1</f>
        <v>42845</v>
      </c>
      <c r="G60" s="32">
        <f>ROUND($F$9*$F$8/365*E59,2)</f>
        <v>3550.68</v>
      </c>
      <c r="H60" s="30"/>
    </row>
    <row r="61" spans="1:8" ht="11.25">
      <c r="A61" s="8"/>
      <c r="H61" s="10"/>
    </row>
    <row r="62" spans="1:8" ht="23.25" customHeight="1">
      <c r="A62" s="8"/>
      <c r="B62" s="56" t="s">
        <v>29</v>
      </c>
      <c r="C62" s="56"/>
      <c r="D62" s="56"/>
      <c r="E62" s="56"/>
      <c r="F62" s="56"/>
      <c r="G62" s="56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34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91</v>
      </c>
      <c r="G10" s="3"/>
      <c r="H10" s="3"/>
    </row>
    <row r="11" spans="2:8" ht="11.25">
      <c r="B11" s="4" t="s">
        <v>28</v>
      </c>
      <c r="C11" s="5"/>
      <c r="D11" s="45"/>
      <c r="F11" s="6">
        <v>43666</v>
      </c>
      <c r="G11" s="3"/>
      <c r="H11" s="3"/>
    </row>
    <row r="12" spans="2:8" ht="11.25">
      <c r="B12" s="4"/>
      <c r="C12" s="5"/>
      <c r="D12" s="45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42845</v>
      </c>
      <c r="D14" s="24">
        <v>0</v>
      </c>
      <c r="E14" s="25">
        <f>B59+1</f>
        <v>47</v>
      </c>
      <c r="F14" s="23">
        <f>C58+1</f>
        <v>42890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42846</v>
      </c>
      <c r="D15" s="24">
        <f>ROUND($F$9*$F$8/365*B14,2)</f>
        <v>39.45</v>
      </c>
      <c r="E15" s="25">
        <f>E14+1</f>
        <v>48</v>
      </c>
      <c r="F15" s="23">
        <f aca="true" t="shared" si="1" ref="F15:F59">F14+1</f>
        <v>42891</v>
      </c>
      <c r="G15" s="24">
        <f>ROUND($F$9*$F$8/365*E14,2)</f>
        <v>1854.25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42847</v>
      </c>
      <c r="D16" s="24">
        <f aca="true" t="shared" si="2" ref="D16:D59">ROUND($F$9*$F$8/365*B15,2)</f>
        <v>78.9</v>
      </c>
      <c r="E16" s="25">
        <f aca="true" t="shared" si="3" ref="E16:E59">E15+1</f>
        <v>49</v>
      </c>
      <c r="F16" s="23">
        <f t="shared" si="1"/>
        <v>42892</v>
      </c>
      <c r="G16" s="24">
        <f aca="true" t="shared" si="4" ref="G16:G59">ROUND($F$9*$F$8/365*E15,2)</f>
        <v>1893.7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42848</v>
      </c>
      <c r="D17" s="24">
        <f t="shared" si="2"/>
        <v>118.36</v>
      </c>
      <c r="E17" s="25">
        <f t="shared" si="3"/>
        <v>50</v>
      </c>
      <c r="F17" s="23">
        <f t="shared" si="1"/>
        <v>42893</v>
      </c>
      <c r="G17" s="24">
        <f t="shared" si="4"/>
        <v>1933.15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42849</v>
      </c>
      <c r="D18" s="24">
        <f t="shared" si="2"/>
        <v>157.81</v>
      </c>
      <c r="E18" s="25">
        <f t="shared" si="3"/>
        <v>51</v>
      </c>
      <c r="F18" s="23">
        <f t="shared" si="1"/>
        <v>42894</v>
      </c>
      <c r="G18" s="24">
        <f t="shared" si="4"/>
        <v>1972.6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42850</v>
      </c>
      <c r="D19" s="24">
        <f t="shared" si="2"/>
        <v>197.26</v>
      </c>
      <c r="E19" s="25">
        <f t="shared" si="3"/>
        <v>52</v>
      </c>
      <c r="F19" s="23">
        <f t="shared" si="1"/>
        <v>42895</v>
      </c>
      <c r="G19" s="24">
        <f t="shared" si="4"/>
        <v>2012.05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42851</v>
      </c>
      <c r="D20" s="24">
        <f t="shared" si="2"/>
        <v>236.71</v>
      </c>
      <c r="E20" s="25">
        <f t="shared" si="3"/>
        <v>53</v>
      </c>
      <c r="F20" s="23">
        <f t="shared" si="1"/>
        <v>42896</v>
      </c>
      <c r="G20" s="24">
        <f t="shared" si="4"/>
        <v>2051.51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42852</v>
      </c>
      <c r="D21" s="24">
        <f t="shared" si="2"/>
        <v>276.16</v>
      </c>
      <c r="E21" s="25">
        <f t="shared" si="3"/>
        <v>54</v>
      </c>
      <c r="F21" s="23">
        <f t="shared" si="1"/>
        <v>42897</v>
      </c>
      <c r="G21" s="24">
        <f t="shared" si="4"/>
        <v>2090.96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42853</v>
      </c>
      <c r="D22" s="24">
        <f t="shared" si="2"/>
        <v>315.62</v>
      </c>
      <c r="E22" s="25">
        <f t="shared" si="3"/>
        <v>55</v>
      </c>
      <c r="F22" s="23">
        <f t="shared" si="1"/>
        <v>42898</v>
      </c>
      <c r="G22" s="24">
        <f t="shared" si="4"/>
        <v>2130.41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42854</v>
      </c>
      <c r="D23" s="24">
        <f t="shared" si="2"/>
        <v>355.07</v>
      </c>
      <c r="E23" s="25">
        <f t="shared" si="3"/>
        <v>56</v>
      </c>
      <c r="F23" s="23">
        <f t="shared" si="1"/>
        <v>42899</v>
      </c>
      <c r="G23" s="24">
        <f t="shared" si="4"/>
        <v>2169.86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42855</v>
      </c>
      <c r="D24" s="24">
        <f t="shared" si="2"/>
        <v>394.52</v>
      </c>
      <c r="E24" s="25">
        <f t="shared" si="3"/>
        <v>57</v>
      </c>
      <c r="F24" s="23">
        <f t="shared" si="1"/>
        <v>42900</v>
      </c>
      <c r="G24" s="24">
        <f t="shared" si="4"/>
        <v>2209.32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42856</v>
      </c>
      <c r="D25" s="24">
        <f t="shared" si="2"/>
        <v>433.97</v>
      </c>
      <c r="E25" s="25">
        <f t="shared" si="3"/>
        <v>58</v>
      </c>
      <c r="F25" s="23">
        <f t="shared" si="1"/>
        <v>42901</v>
      </c>
      <c r="G25" s="24">
        <f t="shared" si="4"/>
        <v>2248.77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42857</v>
      </c>
      <c r="D26" s="24">
        <f t="shared" si="2"/>
        <v>473.42</v>
      </c>
      <c r="E26" s="25">
        <f t="shared" si="3"/>
        <v>59</v>
      </c>
      <c r="F26" s="23">
        <f t="shared" si="1"/>
        <v>42902</v>
      </c>
      <c r="G26" s="24">
        <f t="shared" si="4"/>
        <v>2288.22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42858</v>
      </c>
      <c r="D27" s="24">
        <f t="shared" si="2"/>
        <v>512.88</v>
      </c>
      <c r="E27" s="25">
        <f t="shared" si="3"/>
        <v>60</v>
      </c>
      <c r="F27" s="23">
        <f t="shared" si="1"/>
        <v>42903</v>
      </c>
      <c r="G27" s="24">
        <f t="shared" si="4"/>
        <v>2327.67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42859</v>
      </c>
      <c r="D28" s="24">
        <f t="shared" si="2"/>
        <v>552.33</v>
      </c>
      <c r="E28" s="25">
        <f t="shared" si="3"/>
        <v>61</v>
      </c>
      <c r="F28" s="23">
        <f t="shared" si="1"/>
        <v>42904</v>
      </c>
      <c r="G28" s="24">
        <f t="shared" si="4"/>
        <v>2367.12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42860</v>
      </c>
      <c r="D29" s="24">
        <f t="shared" si="2"/>
        <v>591.78</v>
      </c>
      <c r="E29" s="25">
        <f t="shared" si="3"/>
        <v>62</v>
      </c>
      <c r="F29" s="23">
        <f t="shared" si="1"/>
        <v>42905</v>
      </c>
      <c r="G29" s="24">
        <f t="shared" si="4"/>
        <v>2406.58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42861</v>
      </c>
      <c r="D30" s="24">
        <f t="shared" si="2"/>
        <v>631.23</v>
      </c>
      <c r="E30" s="25">
        <f t="shared" si="3"/>
        <v>63</v>
      </c>
      <c r="F30" s="23">
        <f t="shared" si="1"/>
        <v>42906</v>
      </c>
      <c r="G30" s="24">
        <f t="shared" si="4"/>
        <v>2446.03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42862</v>
      </c>
      <c r="D31" s="24">
        <f t="shared" si="2"/>
        <v>670.68</v>
      </c>
      <c r="E31" s="25">
        <f t="shared" si="3"/>
        <v>64</v>
      </c>
      <c r="F31" s="23">
        <f t="shared" si="1"/>
        <v>42907</v>
      </c>
      <c r="G31" s="24">
        <f t="shared" si="4"/>
        <v>2485.48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42863</v>
      </c>
      <c r="D32" s="24">
        <f t="shared" si="2"/>
        <v>710.14</v>
      </c>
      <c r="E32" s="25">
        <f t="shared" si="3"/>
        <v>65</v>
      </c>
      <c r="F32" s="23">
        <f t="shared" si="1"/>
        <v>42908</v>
      </c>
      <c r="G32" s="24">
        <f t="shared" si="4"/>
        <v>2524.93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42864</v>
      </c>
      <c r="D33" s="24">
        <f t="shared" si="2"/>
        <v>749.59</v>
      </c>
      <c r="E33" s="25">
        <f t="shared" si="3"/>
        <v>66</v>
      </c>
      <c r="F33" s="23">
        <f t="shared" si="1"/>
        <v>42909</v>
      </c>
      <c r="G33" s="24">
        <f t="shared" si="4"/>
        <v>2564.38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42865</v>
      </c>
      <c r="D34" s="24">
        <f t="shared" si="2"/>
        <v>789.04</v>
      </c>
      <c r="E34" s="25">
        <f t="shared" si="3"/>
        <v>67</v>
      </c>
      <c r="F34" s="23">
        <f t="shared" si="1"/>
        <v>42910</v>
      </c>
      <c r="G34" s="24">
        <f t="shared" si="4"/>
        <v>2603.84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42866</v>
      </c>
      <c r="D35" s="24">
        <f t="shared" si="2"/>
        <v>828.49</v>
      </c>
      <c r="E35" s="25">
        <f t="shared" si="3"/>
        <v>68</v>
      </c>
      <c r="F35" s="23">
        <f t="shared" si="1"/>
        <v>42911</v>
      </c>
      <c r="G35" s="24">
        <f t="shared" si="4"/>
        <v>2643.29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42867</v>
      </c>
      <c r="D36" s="24">
        <f t="shared" si="2"/>
        <v>867.95</v>
      </c>
      <c r="E36" s="25">
        <f t="shared" si="3"/>
        <v>69</v>
      </c>
      <c r="F36" s="23">
        <f t="shared" si="1"/>
        <v>42912</v>
      </c>
      <c r="G36" s="24">
        <f t="shared" si="4"/>
        <v>2682.74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42868</v>
      </c>
      <c r="D37" s="24">
        <f t="shared" si="2"/>
        <v>907.4</v>
      </c>
      <c r="E37" s="25">
        <f t="shared" si="3"/>
        <v>70</v>
      </c>
      <c r="F37" s="23">
        <f t="shared" si="1"/>
        <v>42913</v>
      </c>
      <c r="G37" s="24">
        <f t="shared" si="4"/>
        <v>2722.19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42869</v>
      </c>
      <c r="D38" s="24">
        <f t="shared" si="2"/>
        <v>946.85</v>
      </c>
      <c r="E38" s="25">
        <f t="shared" si="3"/>
        <v>71</v>
      </c>
      <c r="F38" s="23">
        <f t="shared" si="1"/>
        <v>42914</v>
      </c>
      <c r="G38" s="24">
        <f t="shared" si="4"/>
        <v>2761.64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42870</v>
      </c>
      <c r="D39" s="24">
        <f t="shared" si="2"/>
        <v>986.3</v>
      </c>
      <c r="E39" s="25">
        <f t="shared" si="3"/>
        <v>72</v>
      </c>
      <c r="F39" s="23">
        <f t="shared" si="1"/>
        <v>42915</v>
      </c>
      <c r="G39" s="24">
        <f t="shared" si="4"/>
        <v>2801.1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42871</v>
      </c>
      <c r="D40" s="24">
        <f t="shared" si="2"/>
        <v>1025.75</v>
      </c>
      <c r="E40" s="25">
        <f t="shared" si="3"/>
        <v>73</v>
      </c>
      <c r="F40" s="23">
        <f t="shared" si="1"/>
        <v>42916</v>
      </c>
      <c r="G40" s="24">
        <f t="shared" si="4"/>
        <v>2840.55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42872</v>
      </c>
      <c r="D41" s="24">
        <f t="shared" si="2"/>
        <v>1065.21</v>
      </c>
      <c r="E41" s="25">
        <f t="shared" si="3"/>
        <v>74</v>
      </c>
      <c r="F41" s="23">
        <f t="shared" si="1"/>
        <v>42917</v>
      </c>
      <c r="G41" s="24">
        <f t="shared" si="4"/>
        <v>2880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42873</v>
      </c>
      <c r="D42" s="24">
        <f t="shared" si="2"/>
        <v>1104.66</v>
      </c>
      <c r="E42" s="25">
        <f t="shared" si="3"/>
        <v>75</v>
      </c>
      <c r="F42" s="23">
        <f t="shared" si="1"/>
        <v>42918</v>
      </c>
      <c r="G42" s="24">
        <f t="shared" si="4"/>
        <v>2919.45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42874</v>
      </c>
      <c r="D43" s="24">
        <f t="shared" si="2"/>
        <v>1144.11</v>
      </c>
      <c r="E43" s="25">
        <f t="shared" si="3"/>
        <v>76</v>
      </c>
      <c r="F43" s="23">
        <f t="shared" si="1"/>
        <v>42919</v>
      </c>
      <c r="G43" s="24">
        <f t="shared" si="4"/>
        <v>2958.9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42875</v>
      </c>
      <c r="D44" s="24">
        <f t="shared" si="2"/>
        <v>1183.56</v>
      </c>
      <c r="E44" s="25">
        <f t="shared" si="3"/>
        <v>77</v>
      </c>
      <c r="F44" s="23">
        <f t="shared" si="1"/>
        <v>42920</v>
      </c>
      <c r="G44" s="24">
        <f t="shared" si="4"/>
        <v>2998.36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42876</v>
      </c>
      <c r="D45" s="24">
        <f t="shared" si="2"/>
        <v>1223.01</v>
      </c>
      <c r="E45" s="25">
        <f t="shared" si="3"/>
        <v>78</v>
      </c>
      <c r="F45" s="23">
        <f t="shared" si="1"/>
        <v>42921</v>
      </c>
      <c r="G45" s="24">
        <f t="shared" si="4"/>
        <v>3037.81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42877</v>
      </c>
      <c r="D46" s="24">
        <f t="shared" si="2"/>
        <v>1262.47</v>
      </c>
      <c r="E46" s="25">
        <f t="shared" si="3"/>
        <v>79</v>
      </c>
      <c r="F46" s="23">
        <f t="shared" si="1"/>
        <v>42922</v>
      </c>
      <c r="G46" s="24">
        <f t="shared" si="4"/>
        <v>3077.26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42878</v>
      </c>
      <c r="D47" s="24">
        <f t="shared" si="2"/>
        <v>1301.92</v>
      </c>
      <c r="E47" s="25">
        <f t="shared" si="3"/>
        <v>80</v>
      </c>
      <c r="F47" s="23">
        <f t="shared" si="1"/>
        <v>42923</v>
      </c>
      <c r="G47" s="24">
        <f t="shared" si="4"/>
        <v>3116.71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42879</v>
      </c>
      <c r="D48" s="24">
        <f t="shared" si="2"/>
        <v>1341.37</v>
      </c>
      <c r="E48" s="25">
        <f t="shared" si="3"/>
        <v>81</v>
      </c>
      <c r="F48" s="23">
        <f t="shared" si="1"/>
        <v>42924</v>
      </c>
      <c r="G48" s="24">
        <f t="shared" si="4"/>
        <v>3156.16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42880</v>
      </c>
      <c r="D49" s="24">
        <f t="shared" si="2"/>
        <v>1380.82</v>
      </c>
      <c r="E49" s="25">
        <f t="shared" si="3"/>
        <v>82</v>
      </c>
      <c r="F49" s="23">
        <f t="shared" si="1"/>
        <v>42925</v>
      </c>
      <c r="G49" s="24">
        <f t="shared" si="4"/>
        <v>3195.62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42881</v>
      </c>
      <c r="D50" s="24">
        <f t="shared" si="2"/>
        <v>1420.27</v>
      </c>
      <c r="E50" s="25">
        <f t="shared" si="3"/>
        <v>83</v>
      </c>
      <c r="F50" s="23">
        <f t="shared" si="1"/>
        <v>42926</v>
      </c>
      <c r="G50" s="24">
        <f t="shared" si="4"/>
        <v>3235.07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42882</v>
      </c>
      <c r="D51" s="24">
        <f t="shared" si="2"/>
        <v>1459.73</v>
      </c>
      <c r="E51" s="25">
        <f t="shared" si="3"/>
        <v>84</v>
      </c>
      <c r="F51" s="23">
        <f t="shared" si="1"/>
        <v>42927</v>
      </c>
      <c r="G51" s="24">
        <f t="shared" si="4"/>
        <v>3274.52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42883</v>
      </c>
      <c r="D52" s="24">
        <f t="shared" si="2"/>
        <v>1499.18</v>
      </c>
      <c r="E52" s="25">
        <f t="shared" si="3"/>
        <v>85</v>
      </c>
      <c r="F52" s="23">
        <f t="shared" si="1"/>
        <v>42928</v>
      </c>
      <c r="G52" s="24">
        <f t="shared" si="4"/>
        <v>3313.97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42884</v>
      </c>
      <c r="D53" s="24">
        <f t="shared" si="2"/>
        <v>1538.63</v>
      </c>
      <c r="E53" s="25">
        <f t="shared" si="3"/>
        <v>86</v>
      </c>
      <c r="F53" s="23">
        <f t="shared" si="1"/>
        <v>42929</v>
      </c>
      <c r="G53" s="24">
        <f t="shared" si="4"/>
        <v>3353.42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42885</v>
      </c>
      <c r="D54" s="24">
        <f t="shared" si="2"/>
        <v>1578.08</v>
      </c>
      <c r="E54" s="25">
        <f t="shared" si="3"/>
        <v>87</v>
      </c>
      <c r="F54" s="23">
        <f t="shared" si="1"/>
        <v>42930</v>
      </c>
      <c r="G54" s="24">
        <f t="shared" si="4"/>
        <v>3392.88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42886</v>
      </c>
      <c r="D55" s="24">
        <f t="shared" si="2"/>
        <v>1617.53</v>
      </c>
      <c r="E55" s="25">
        <f t="shared" si="3"/>
        <v>88</v>
      </c>
      <c r="F55" s="23">
        <f t="shared" si="1"/>
        <v>42931</v>
      </c>
      <c r="G55" s="24">
        <f t="shared" si="4"/>
        <v>3432.33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42887</v>
      </c>
      <c r="D56" s="24">
        <f t="shared" si="2"/>
        <v>1656.99</v>
      </c>
      <c r="E56" s="25">
        <f t="shared" si="3"/>
        <v>89</v>
      </c>
      <c r="F56" s="23">
        <f t="shared" si="1"/>
        <v>42932</v>
      </c>
      <c r="G56" s="24">
        <f t="shared" si="4"/>
        <v>3471.78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42888</v>
      </c>
      <c r="D57" s="24">
        <f t="shared" si="2"/>
        <v>1696.44</v>
      </c>
      <c r="E57" s="25">
        <f t="shared" si="3"/>
        <v>90</v>
      </c>
      <c r="F57" s="23">
        <f t="shared" si="1"/>
        <v>42933</v>
      </c>
      <c r="G57" s="24">
        <f t="shared" si="4"/>
        <v>3511.23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42889</v>
      </c>
      <c r="D58" s="24">
        <f t="shared" si="2"/>
        <v>1735.89</v>
      </c>
      <c r="E58" s="25">
        <f t="shared" si="3"/>
        <v>91</v>
      </c>
      <c r="F58" s="23">
        <f t="shared" si="1"/>
        <v>42934</v>
      </c>
      <c r="G58" s="24">
        <f t="shared" si="4"/>
        <v>3550.68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42890</v>
      </c>
      <c r="D59" s="24">
        <f t="shared" si="2"/>
        <v>1775.34</v>
      </c>
      <c r="E59" s="25">
        <f t="shared" si="3"/>
        <v>92</v>
      </c>
      <c r="F59" s="23">
        <f t="shared" si="1"/>
        <v>42935</v>
      </c>
      <c r="G59" s="24">
        <f t="shared" si="4"/>
        <v>3590.14</v>
      </c>
      <c r="H59" s="26"/>
    </row>
    <row r="60" spans="1:8" s="21" customFormat="1" ht="39.75" customHeight="1">
      <c r="A60" s="28"/>
      <c r="E60" s="28"/>
      <c r="F60" s="29">
        <f>F59+1</f>
        <v>42936</v>
      </c>
      <c r="G60" s="32">
        <f>ROUND($F$9*$F$8/365*E59,2)</f>
        <v>3629.59</v>
      </c>
      <c r="H60" s="30"/>
    </row>
    <row r="61" spans="1:8" ht="11.25">
      <c r="A61" s="8"/>
      <c r="H61" s="10"/>
    </row>
    <row r="62" spans="1:8" ht="23.25" customHeight="1">
      <c r="A62" s="8"/>
      <c r="B62" s="56" t="s">
        <v>29</v>
      </c>
      <c r="C62" s="56"/>
      <c r="D62" s="56"/>
      <c r="E62" s="56"/>
      <c r="F62" s="56"/>
      <c r="G62" s="56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6">
      <selection activeCell="A46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35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46"/>
      <c r="F11" s="6">
        <v>43666</v>
      </c>
      <c r="G11" s="3"/>
      <c r="H11" s="3"/>
    </row>
    <row r="12" spans="2:8" ht="11.25">
      <c r="B12" s="4"/>
      <c r="C12" s="5"/>
      <c r="D12" s="46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42936</v>
      </c>
      <c r="D14" s="24">
        <v>0</v>
      </c>
      <c r="E14" s="25">
        <f>B59+1</f>
        <v>47</v>
      </c>
      <c r="F14" s="23">
        <f>C59+1</f>
        <v>42982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42937</v>
      </c>
      <c r="D15" s="24">
        <f>ROUND($F$9*$F$8/365*B14,2)</f>
        <v>39.45</v>
      </c>
      <c r="E15" s="25">
        <f>E14+1</f>
        <v>48</v>
      </c>
      <c r="F15" s="23">
        <f aca="true" t="shared" si="1" ref="F15:F59">F14+1</f>
        <v>42983</v>
      </c>
      <c r="G15" s="24">
        <f>ROUND($F$9*$F$8/365*E14,2)</f>
        <v>1854.25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42938</v>
      </c>
      <c r="D16" s="24">
        <f aca="true" t="shared" si="2" ref="D16:D59">ROUND($F$9*$F$8/365*B15,2)</f>
        <v>78.9</v>
      </c>
      <c r="E16" s="25">
        <f aca="true" t="shared" si="3" ref="E16:E59">E15+1</f>
        <v>49</v>
      </c>
      <c r="F16" s="23">
        <f t="shared" si="1"/>
        <v>42984</v>
      </c>
      <c r="G16" s="24">
        <f aca="true" t="shared" si="4" ref="G16:G59">ROUND($F$9*$F$8/365*E15,2)</f>
        <v>1893.7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42939</v>
      </c>
      <c r="D17" s="24">
        <f t="shared" si="2"/>
        <v>118.36</v>
      </c>
      <c r="E17" s="25">
        <f t="shared" si="3"/>
        <v>50</v>
      </c>
      <c r="F17" s="23">
        <f t="shared" si="1"/>
        <v>42985</v>
      </c>
      <c r="G17" s="24">
        <f t="shared" si="4"/>
        <v>1933.15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42940</v>
      </c>
      <c r="D18" s="24">
        <f t="shared" si="2"/>
        <v>157.81</v>
      </c>
      <c r="E18" s="25">
        <f t="shared" si="3"/>
        <v>51</v>
      </c>
      <c r="F18" s="23">
        <f t="shared" si="1"/>
        <v>42986</v>
      </c>
      <c r="G18" s="24">
        <f t="shared" si="4"/>
        <v>1972.6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42941</v>
      </c>
      <c r="D19" s="24">
        <f t="shared" si="2"/>
        <v>197.26</v>
      </c>
      <c r="E19" s="25">
        <f t="shared" si="3"/>
        <v>52</v>
      </c>
      <c r="F19" s="23">
        <f t="shared" si="1"/>
        <v>42987</v>
      </c>
      <c r="G19" s="24">
        <f t="shared" si="4"/>
        <v>2012.05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42942</v>
      </c>
      <c r="D20" s="24">
        <f t="shared" si="2"/>
        <v>236.71</v>
      </c>
      <c r="E20" s="25">
        <f t="shared" si="3"/>
        <v>53</v>
      </c>
      <c r="F20" s="23">
        <f t="shared" si="1"/>
        <v>42988</v>
      </c>
      <c r="G20" s="24">
        <f t="shared" si="4"/>
        <v>2051.51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42943</v>
      </c>
      <c r="D21" s="24">
        <f t="shared" si="2"/>
        <v>276.16</v>
      </c>
      <c r="E21" s="25">
        <f t="shared" si="3"/>
        <v>54</v>
      </c>
      <c r="F21" s="23">
        <f t="shared" si="1"/>
        <v>42989</v>
      </c>
      <c r="G21" s="24">
        <f t="shared" si="4"/>
        <v>2090.96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42944</v>
      </c>
      <c r="D22" s="24">
        <f t="shared" si="2"/>
        <v>315.62</v>
      </c>
      <c r="E22" s="25">
        <f t="shared" si="3"/>
        <v>55</v>
      </c>
      <c r="F22" s="23">
        <f t="shared" si="1"/>
        <v>42990</v>
      </c>
      <c r="G22" s="24">
        <f t="shared" si="4"/>
        <v>2130.41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42945</v>
      </c>
      <c r="D23" s="24">
        <f t="shared" si="2"/>
        <v>355.07</v>
      </c>
      <c r="E23" s="25">
        <f t="shared" si="3"/>
        <v>56</v>
      </c>
      <c r="F23" s="23">
        <f t="shared" si="1"/>
        <v>42991</v>
      </c>
      <c r="G23" s="24">
        <f t="shared" si="4"/>
        <v>2169.86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42946</v>
      </c>
      <c r="D24" s="24">
        <f t="shared" si="2"/>
        <v>394.52</v>
      </c>
      <c r="E24" s="25">
        <f t="shared" si="3"/>
        <v>57</v>
      </c>
      <c r="F24" s="23">
        <f t="shared" si="1"/>
        <v>42992</v>
      </c>
      <c r="G24" s="24">
        <f t="shared" si="4"/>
        <v>2209.32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42947</v>
      </c>
      <c r="D25" s="24">
        <f t="shared" si="2"/>
        <v>433.97</v>
      </c>
      <c r="E25" s="25">
        <f t="shared" si="3"/>
        <v>58</v>
      </c>
      <c r="F25" s="23">
        <f t="shared" si="1"/>
        <v>42993</v>
      </c>
      <c r="G25" s="24">
        <f t="shared" si="4"/>
        <v>2248.77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42948</v>
      </c>
      <c r="D26" s="24">
        <f t="shared" si="2"/>
        <v>473.42</v>
      </c>
      <c r="E26" s="25">
        <f t="shared" si="3"/>
        <v>59</v>
      </c>
      <c r="F26" s="23">
        <f t="shared" si="1"/>
        <v>42994</v>
      </c>
      <c r="G26" s="24">
        <f t="shared" si="4"/>
        <v>2288.22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42949</v>
      </c>
      <c r="D27" s="24">
        <f t="shared" si="2"/>
        <v>512.88</v>
      </c>
      <c r="E27" s="25">
        <f t="shared" si="3"/>
        <v>60</v>
      </c>
      <c r="F27" s="23">
        <f t="shared" si="1"/>
        <v>42995</v>
      </c>
      <c r="G27" s="24">
        <f t="shared" si="4"/>
        <v>2327.67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42950</v>
      </c>
      <c r="D28" s="24">
        <f t="shared" si="2"/>
        <v>552.33</v>
      </c>
      <c r="E28" s="25">
        <f t="shared" si="3"/>
        <v>61</v>
      </c>
      <c r="F28" s="23">
        <f t="shared" si="1"/>
        <v>42996</v>
      </c>
      <c r="G28" s="24">
        <f t="shared" si="4"/>
        <v>2367.12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42951</v>
      </c>
      <c r="D29" s="24">
        <f t="shared" si="2"/>
        <v>591.78</v>
      </c>
      <c r="E29" s="25">
        <f t="shared" si="3"/>
        <v>62</v>
      </c>
      <c r="F29" s="23">
        <f t="shared" si="1"/>
        <v>42997</v>
      </c>
      <c r="G29" s="24">
        <f t="shared" si="4"/>
        <v>2406.58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42952</v>
      </c>
      <c r="D30" s="24">
        <f t="shared" si="2"/>
        <v>631.23</v>
      </c>
      <c r="E30" s="25">
        <f t="shared" si="3"/>
        <v>63</v>
      </c>
      <c r="F30" s="23">
        <f t="shared" si="1"/>
        <v>42998</v>
      </c>
      <c r="G30" s="24">
        <f t="shared" si="4"/>
        <v>2446.03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42953</v>
      </c>
      <c r="D31" s="24">
        <f t="shared" si="2"/>
        <v>670.68</v>
      </c>
      <c r="E31" s="25">
        <f t="shared" si="3"/>
        <v>64</v>
      </c>
      <c r="F31" s="23">
        <f t="shared" si="1"/>
        <v>42999</v>
      </c>
      <c r="G31" s="24">
        <f t="shared" si="4"/>
        <v>2485.48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42954</v>
      </c>
      <c r="D32" s="24">
        <f t="shared" si="2"/>
        <v>710.14</v>
      </c>
      <c r="E32" s="25">
        <f t="shared" si="3"/>
        <v>65</v>
      </c>
      <c r="F32" s="23">
        <f t="shared" si="1"/>
        <v>43000</v>
      </c>
      <c r="G32" s="24">
        <f t="shared" si="4"/>
        <v>2524.93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42955</v>
      </c>
      <c r="D33" s="24">
        <f t="shared" si="2"/>
        <v>749.59</v>
      </c>
      <c r="E33" s="25">
        <f t="shared" si="3"/>
        <v>66</v>
      </c>
      <c r="F33" s="23">
        <f t="shared" si="1"/>
        <v>43001</v>
      </c>
      <c r="G33" s="24">
        <f t="shared" si="4"/>
        <v>2564.38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42956</v>
      </c>
      <c r="D34" s="24">
        <f t="shared" si="2"/>
        <v>789.04</v>
      </c>
      <c r="E34" s="25">
        <f t="shared" si="3"/>
        <v>67</v>
      </c>
      <c r="F34" s="23">
        <f t="shared" si="1"/>
        <v>43002</v>
      </c>
      <c r="G34" s="24">
        <f t="shared" si="4"/>
        <v>2603.84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42957</v>
      </c>
      <c r="D35" s="24">
        <f t="shared" si="2"/>
        <v>828.49</v>
      </c>
      <c r="E35" s="25">
        <f t="shared" si="3"/>
        <v>68</v>
      </c>
      <c r="F35" s="23">
        <f t="shared" si="1"/>
        <v>43003</v>
      </c>
      <c r="G35" s="24">
        <f t="shared" si="4"/>
        <v>2643.29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42958</v>
      </c>
      <c r="D36" s="24">
        <f t="shared" si="2"/>
        <v>867.95</v>
      </c>
      <c r="E36" s="25">
        <f t="shared" si="3"/>
        <v>69</v>
      </c>
      <c r="F36" s="23">
        <f t="shared" si="1"/>
        <v>43004</v>
      </c>
      <c r="G36" s="24">
        <f t="shared" si="4"/>
        <v>2682.74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42959</v>
      </c>
      <c r="D37" s="24">
        <f t="shared" si="2"/>
        <v>907.4</v>
      </c>
      <c r="E37" s="25">
        <f t="shared" si="3"/>
        <v>70</v>
      </c>
      <c r="F37" s="23">
        <f t="shared" si="1"/>
        <v>43005</v>
      </c>
      <c r="G37" s="24">
        <f t="shared" si="4"/>
        <v>2722.19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42960</v>
      </c>
      <c r="D38" s="24">
        <f t="shared" si="2"/>
        <v>946.85</v>
      </c>
      <c r="E38" s="25">
        <f t="shared" si="3"/>
        <v>71</v>
      </c>
      <c r="F38" s="23">
        <f t="shared" si="1"/>
        <v>43006</v>
      </c>
      <c r="G38" s="24">
        <f t="shared" si="4"/>
        <v>2761.64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42961</v>
      </c>
      <c r="D39" s="24">
        <f t="shared" si="2"/>
        <v>986.3</v>
      </c>
      <c r="E39" s="25">
        <f t="shared" si="3"/>
        <v>72</v>
      </c>
      <c r="F39" s="23">
        <f t="shared" si="1"/>
        <v>43007</v>
      </c>
      <c r="G39" s="24">
        <f t="shared" si="4"/>
        <v>2801.1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42962</v>
      </c>
      <c r="D40" s="24">
        <f t="shared" si="2"/>
        <v>1025.75</v>
      </c>
      <c r="E40" s="25">
        <f t="shared" si="3"/>
        <v>73</v>
      </c>
      <c r="F40" s="23">
        <f t="shared" si="1"/>
        <v>43008</v>
      </c>
      <c r="G40" s="24">
        <f t="shared" si="4"/>
        <v>2840.55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42963</v>
      </c>
      <c r="D41" s="24">
        <f t="shared" si="2"/>
        <v>1065.21</v>
      </c>
      <c r="E41" s="25">
        <f t="shared" si="3"/>
        <v>74</v>
      </c>
      <c r="F41" s="23">
        <f t="shared" si="1"/>
        <v>43009</v>
      </c>
      <c r="G41" s="24">
        <f t="shared" si="4"/>
        <v>2880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42964</v>
      </c>
      <c r="D42" s="24">
        <f t="shared" si="2"/>
        <v>1104.66</v>
      </c>
      <c r="E42" s="25">
        <f t="shared" si="3"/>
        <v>75</v>
      </c>
      <c r="F42" s="23">
        <f t="shared" si="1"/>
        <v>43010</v>
      </c>
      <c r="G42" s="24">
        <f t="shared" si="4"/>
        <v>2919.45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42965</v>
      </c>
      <c r="D43" s="24">
        <f t="shared" si="2"/>
        <v>1144.11</v>
      </c>
      <c r="E43" s="25">
        <f t="shared" si="3"/>
        <v>76</v>
      </c>
      <c r="F43" s="23">
        <f t="shared" si="1"/>
        <v>43011</v>
      </c>
      <c r="G43" s="24">
        <f t="shared" si="4"/>
        <v>2958.9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42966</v>
      </c>
      <c r="D44" s="24">
        <f t="shared" si="2"/>
        <v>1183.56</v>
      </c>
      <c r="E44" s="25">
        <f t="shared" si="3"/>
        <v>77</v>
      </c>
      <c r="F44" s="23">
        <f t="shared" si="1"/>
        <v>43012</v>
      </c>
      <c r="G44" s="24">
        <f t="shared" si="4"/>
        <v>2998.36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42967</v>
      </c>
      <c r="D45" s="24">
        <f t="shared" si="2"/>
        <v>1223.01</v>
      </c>
      <c r="E45" s="25">
        <f t="shared" si="3"/>
        <v>78</v>
      </c>
      <c r="F45" s="23">
        <f t="shared" si="1"/>
        <v>43013</v>
      </c>
      <c r="G45" s="24">
        <f t="shared" si="4"/>
        <v>3037.81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42968</v>
      </c>
      <c r="D46" s="24">
        <f t="shared" si="2"/>
        <v>1262.47</v>
      </c>
      <c r="E46" s="25">
        <f t="shared" si="3"/>
        <v>79</v>
      </c>
      <c r="F46" s="23">
        <f t="shared" si="1"/>
        <v>43014</v>
      </c>
      <c r="G46" s="24">
        <f t="shared" si="4"/>
        <v>3077.26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42969</v>
      </c>
      <c r="D47" s="24">
        <f t="shared" si="2"/>
        <v>1301.92</v>
      </c>
      <c r="E47" s="25">
        <f t="shared" si="3"/>
        <v>80</v>
      </c>
      <c r="F47" s="23">
        <f t="shared" si="1"/>
        <v>43015</v>
      </c>
      <c r="G47" s="24">
        <f t="shared" si="4"/>
        <v>3116.71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42970</v>
      </c>
      <c r="D48" s="24">
        <f t="shared" si="2"/>
        <v>1341.37</v>
      </c>
      <c r="E48" s="25">
        <f t="shared" si="3"/>
        <v>81</v>
      </c>
      <c r="F48" s="23">
        <f t="shared" si="1"/>
        <v>43016</v>
      </c>
      <c r="G48" s="24">
        <f t="shared" si="4"/>
        <v>3156.16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42971</v>
      </c>
      <c r="D49" s="24">
        <f t="shared" si="2"/>
        <v>1380.82</v>
      </c>
      <c r="E49" s="25">
        <f t="shared" si="3"/>
        <v>82</v>
      </c>
      <c r="F49" s="23">
        <f t="shared" si="1"/>
        <v>43017</v>
      </c>
      <c r="G49" s="24">
        <f t="shared" si="4"/>
        <v>3195.62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42972</v>
      </c>
      <c r="D50" s="24">
        <f t="shared" si="2"/>
        <v>1420.27</v>
      </c>
      <c r="E50" s="25">
        <f t="shared" si="3"/>
        <v>83</v>
      </c>
      <c r="F50" s="23">
        <f t="shared" si="1"/>
        <v>43018</v>
      </c>
      <c r="G50" s="24">
        <f t="shared" si="4"/>
        <v>3235.07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42973</v>
      </c>
      <c r="D51" s="24">
        <f t="shared" si="2"/>
        <v>1459.73</v>
      </c>
      <c r="E51" s="25">
        <f t="shared" si="3"/>
        <v>84</v>
      </c>
      <c r="F51" s="23">
        <f t="shared" si="1"/>
        <v>43019</v>
      </c>
      <c r="G51" s="24">
        <f t="shared" si="4"/>
        <v>3274.52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42974</v>
      </c>
      <c r="D52" s="24">
        <f t="shared" si="2"/>
        <v>1499.18</v>
      </c>
      <c r="E52" s="25">
        <f t="shared" si="3"/>
        <v>85</v>
      </c>
      <c r="F52" s="23">
        <f t="shared" si="1"/>
        <v>43020</v>
      </c>
      <c r="G52" s="24">
        <f t="shared" si="4"/>
        <v>3313.97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42975</v>
      </c>
      <c r="D53" s="24">
        <f t="shared" si="2"/>
        <v>1538.63</v>
      </c>
      <c r="E53" s="25">
        <f t="shared" si="3"/>
        <v>86</v>
      </c>
      <c r="F53" s="23">
        <f t="shared" si="1"/>
        <v>43021</v>
      </c>
      <c r="G53" s="24">
        <f t="shared" si="4"/>
        <v>3353.42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42976</v>
      </c>
      <c r="D54" s="24">
        <f t="shared" si="2"/>
        <v>1578.08</v>
      </c>
      <c r="E54" s="25">
        <f t="shared" si="3"/>
        <v>87</v>
      </c>
      <c r="F54" s="23">
        <f t="shared" si="1"/>
        <v>43022</v>
      </c>
      <c r="G54" s="24">
        <f t="shared" si="4"/>
        <v>3392.88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42977</v>
      </c>
      <c r="D55" s="24">
        <f t="shared" si="2"/>
        <v>1617.53</v>
      </c>
      <c r="E55" s="25">
        <f t="shared" si="3"/>
        <v>88</v>
      </c>
      <c r="F55" s="23">
        <f t="shared" si="1"/>
        <v>43023</v>
      </c>
      <c r="G55" s="24">
        <f t="shared" si="4"/>
        <v>3432.33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42978</v>
      </c>
      <c r="D56" s="24">
        <f t="shared" si="2"/>
        <v>1656.99</v>
      </c>
      <c r="E56" s="25">
        <f t="shared" si="3"/>
        <v>89</v>
      </c>
      <c r="F56" s="23">
        <f t="shared" si="1"/>
        <v>43024</v>
      </c>
      <c r="G56" s="24">
        <f t="shared" si="4"/>
        <v>3471.78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42979</v>
      </c>
      <c r="D57" s="24">
        <f t="shared" si="2"/>
        <v>1696.44</v>
      </c>
      <c r="E57" s="25">
        <f t="shared" si="3"/>
        <v>90</v>
      </c>
      <c r="F57" s="23">
        <f t="shared" si="1"/>
        <v>43025</v>
      </c>
      <c r="G57" s="24">
        <f t="shared" si="4"/>
        <v>3511.23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42980</v>
      </c>
      <c r="D58" s="24">
        <f t="shared" si="2"/>
        <v>1735.89</v>
      </c>
      <c r="E58" s="25">
        <f t="shared" si="3"/>
        <v>91</v>
      </c>
      <c r="F58" s="23">
        <f t="shared" si="1"/>
        <v>43026</v>
      </c>
      <c r="G58" s="24">
        <f t="shared" si="4"/>
        <v>3550.68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42981</v>
      </c>
      <c r="D59" s="24">
        <f t="shared" si="2"/>
        <v>1775.34</v>
      </c>
      <c r="E59" s="25">
        <f t="shared" si="3"/>
        <v>92</v>
      </c>
      <c r="F59" s="23">
        <f t="shared" si="1"/>
        <v>43027</v>
      </c>
      <c r="G59" s="24">
        <f t="shared" si="4"/>
        <v>3590.14</v>
      </c>
      <c r="H59" s="26"/>
    </row>
    <row r="60" spans="1:8" s="21" customFormat="1" ht="39.75" customHeight="1">
      <c r="A60" s="28"/>
      <c r="E60" s="28"/>
      <c r="F60" s="29">
        <f>F59+1</f>
        <v>43028</v>
      </c>
      <c r="G60" s="32">
        <f>ROUND($F$9*$F$8/365*E59,2)</f>
        <v>3629.59</v>
      </c>
      <c r="H60" s="30"/>
    </row>
    <row r="61" spans="1:8" ht="11.25">
      <c r="A61" s="8"/>
      <c r="H61" s="10"/>
    </row>
    <row r="62" spans="1:8" ht="23.25" customHeight="1">
      <c r="A62" s="8"/>
      <c r="B62" s="56" t="s">
        <v>29</v>
      </c>
      <c r="C62" s="56"/>
      <c r="D62" s="56"/>
      <c r="E62" s="56"/>
      <c r="F62" s="56"/>
      <c r="G62" s="56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A37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36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47"/>
      <c r="F11" s="6">
        <v>43666</v>
      </c>
      <c r="G11" s="3"/>
      <c r="H11" s="3"/>
    </row>
    <row r="12" spans="2:8" ht="11.25">
      <c r="B12" s="4"/>
      <c r="C12" s="5"/>
      <c r="D12" s="47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43028</v>
      </c>
      <c r="D14" s="24">
        <v>0</v>
      </c>
      <c r="E14" s="25">
        <f>B59+1</f>
        <v>47</v>
      </c>
      <c r="F14" s="23">
        <f>C59+1</f>
        <v>43074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43029</v>
      </c>
      <c r="D15" s="24">
        <f>ROUND($F$9*$F$8/365*B14,2)</f>
        <v>39.45</v>
      </c>
      <c r="E15" s="25">
        <f>E14+1</f>
        <v>48</v>
      </c>
      <c r="F15" s="23">
        <f aca="true" t="shared" si="1" ref="F15:F59">F14+1</f>
        <v>43075</v>
      </c>
      <c r="G15" s="24">
        <f>ROUND($F$9*$F$8/365*E14,2)</f>
        <v>1854.25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43030</v>
      </c>
      <c r="D16" s="24">
        <f aca="true" t="shared" si="2" ref="D16:D59">ROUND($F$9*$F$8/365*B15,2)</f>
        <v>78.9</v>
      </c>
      <c r="E16" s="25">
        <f aca="true" t="shared" si="3" ref="E16:E59">E15+1</f>
        <v>49</v>
      </c>
      <c r="F16" s="23">
        <f t="shared" si="1"/>
        <v>43076</v>
      </c>
      <c r="G16" s="24">
        <f aca="true" t="shared" si="4" ref="G16:G59">ROUND($F$9*$F$8/365*E15,2)</f>
        <v>1893.7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43031</v>
      </c>
      <c r="D17" s="24">
        <f t="shared" si="2"/>
        <v>118.36</v>
      </c>
      <c r="E17" s="25">
        <f t="shared" si="3"/>
        <v>50</v>
      </c>
      <c r="F17" s="23">
        <f t="shared" si="1"/>
        <v>43077</v>
      </c>
      <c r="G17" s="24">
        <f t="shared" si="4"/>
        <v>1933.15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43032</v>
      </c>
      <c r="D18" s="24">
        <f t="shared" si="2"/>
        <v>157.81</v>
      </c>
      <c r="E18" s="25">
        <f t="shared" si="3"/>
        <v>51</v>
      </c>
      <c r="F18" s="23">
        <f t="shared" si="1"/>
        <v>43078</v>
      </c>
      <c r="G18" s="24">
        <f t="shared" si="4"/>
        <v>1972.6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43033</v>
      </c>
      <c r="D19" s="24">
        <f t="shared" si="2"/>
        <v>197.26</v>
      </c>
      <c r="E19" s="25">
        <f t="shared" si="3"/>
        <v>52</v>
      </c>
      <c r="F19" s="23">
        <f t="shared" si="1"/>
        <v>43079</v>
      </c>
      <c r="G19" s="24">
        <f t="shared" si="4"/>
        <v>2012.05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43034</v>
      </c>
      <c r="D20" s="24">
        <f t="shared" si="2"/>
        <v>236.71</v>
      </c>
      <c r="E20" s="25">
        <f t="shared" si="3"/>
        <v>53</v>
      </c>
      <c r="F20" s="23">
        <f t="shared" si="1"/>
        <v>43080</v>
      </c>
      <c r="G20" s="24">
        <f t="shared" si="4"/>
        <v>2051.51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43035</v>
      </c>
      <c r="D21" s="24">
        <f t="shared" si="2"/>
        <v>276.16</v>
      </c>
      <c r="E21" s="25">
        <f t="shared" si="3"/>
        <v>54</v>
      </c>
      <c r="F21" s="23">
        <f t="shared" si="1"/>
        <v>43081</v>
      </c>
      <c r="G21" s="24">
        <f t="shared" si="4"/>
        <v>2090.96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43036</v>
      </c>
      <c r="D22" s="24">
        <f t="shared" si="2"/>
        <v>315.62</v>
      </c>
      <c r="E22" s="25">
        <f t="shared" si="3"/>
        <v>55</v>
      </c>
      <c r="F22" s="23">
        <f t="shared" si="1"/>
        <v>43082</v>
      </c>
      <c r="G22" s="24">
        <f t="shared" si="4"/>
        <v>2130.41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43037</v>
      </c>
      <c r="D23" s="24">
        <f t="shared" si="2"/>
        <v>355.07</v>
      </c>
      <c r="E23" s="25">
        <f t="shared" si="3"/>
        <v>56</v>
      </c>
      <c r="F23" s="23">
        <f t="shared" si="1"/>
        <v>43083</v>
      </c>
      <c r="G23" s="24">
        <f t="shared" si="4"/>
        <v>2169.86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43038</v>
      </c>
      <c r="D24" s="24">
        <f t="shared" si="2"/>
        <v>394.52</v>
      </c>
      <c r="E24" s="25">
        <f t="shared" si="3"/>
        <v>57</v>
      </c>
      <c r="F24" s="23">
        <f t="shared" si="1"/>
        <v>43084</v>
      </c>
      <c r="G24" s="24">
        <f t="shared" si="4"/>
        <v>2209.32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43039</v>
      </c>
      <c r="D25" s="24">
        <f t="shared" si="2"/>
        <v>433.97</v>
      </c>
      <c r="E25" s="25">
        <f t="shared" si="3"/>
        <v>58</v>
      </c>
      <c r="F25" s="23">
        <f t="shared" si="1"/>
        <v>43085</v>
      </c>
      <c r="G25" s="24">
        <f t="shared" si="4"/>
        <v>2248.77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43040</v>
      </c>
      <c r="D26" s="24">
        <f t="shared" si="2"/>
        <v>473.42</v>
      </c>
      <c r="E26" s="25">
        <f t="shared" si="3"/>
        <v>59</v>
      </c>
      <c r="F26" s="23">
        <f t="shared" si="1"/>
        <v>43086</v>
      </c>
      <c r="G26" s="24">
        <f t="shared" si="4"/>
        <v>2288.22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43041</v>
      </c>
      <c r="D27" s="24">
        <f t="shared" si="2"/>
        <v>512.88</v>
      </c>
      <c r="E27" s="25">
        <f t="shared" si="3"/>
        <v>60</v>
      </c>
      <c r="F27" s="23">
        <f t="shared" si="1"/>
        <v>43087</v>
      </c>
      <c r="G27" s="24">
        <f t="shared" si="4"/>
        <v>2327.67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43042</v>
      </c>
      <c r="D28" s="24">
        <f t="shared" si="2"/>
        <v>552.33</v>
      </c>
      <c r="E28" s="25">
        <f t="shared" si="3"/>
        <v>61</v>
      </c>
      <c r="F28" s="23">
        <f t="shared" si="1"/>
        <v>43088</v>
      </c>
      <c r="G28" s="24">
        <f t="shared" si="4"/>
        <v>2367.12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43043</v>
      </c>
      <c r="D29" s="24">
        <f t="shared" si="2"/>
        <v>591.78</v>
      </c>
      <c r="E29" s="25">
        <f t="shared" si="3"/>
        <v>62</v>
      </c>
      <c r="F29" s="23">
        <f t="shared" si="1"/>
        <v>43089</v>
      </c>
      <c r="G29" s="24">
        <f t="shared" si="4"/>
        <v>2406.58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43044</v>
      </c>
      <c r="D30" s="24">
        <f t="shared" si="2"/>
        <v>631.23</v>
      </c>
      <c r="E30" s="25">
        <f t="shared" si="3"/>
        <v>63</v>
      </c>
      <c r="F30" s="23">
        <f t="shared" si="1"/>
        <v>43090</v>
      </c>
      <c r="G30" s="24">
        <f t="shared" si="4"/>
        <v>2446.03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43045</v>
      </c>
      <c r="D31" s="24">
        <f t="shared" si="2"/>
        <v>670.68</v>
      </c>
      <c r="E31" s="25">
        <f t="shared" si="3"/>
        <v>64</v>
      </c>
      <c r="F31" s="23">
        <f t="shared" si="1"/>
        <v>43091</v>
      </c>
      <c r="G31" s="24">
        <f t="shared" si="4"/>
        <v>2485.48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43046</v>
      </c>
      <c r="D32" s="24">
        <f t="shared" si="2"/>
        <v>710.14</v>
      </c>
      <c r="E32" s="25">
        <f t="shared" si="3"/>
        <v>65</v>
      </c>
      <c r="F32" s="23">
        <f t="shared" si="1"/>
        <v>43092</v>
      </c>
      <c r="G32" s="24">
        <f t="shared" si="4"/>
        <v>2524.93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43047</v>
      </c>
      <c r="D33" s="24">
        <f t="shared" si="2"/>
        <v>749.59</v>
      </c>
      <c r="E33" s="25">
        <f t="shared" si="3"/>
        <v>66</v>
      </c>
      <c r="F33" s="23">
        <f t="shared" si="1"/>
        <v>43093</v>
      </c>
      <c r="G33" s="24">
        <f t="shared" si="4"/>
        <v>2564.38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43048</v>
      </c>
      <c r="D34" s="24">
        <f t="shared" si="2"/>
        <v>789.04</v>
      </c>
      <c r="E34" s="25">
        <f t="shared" si="3"/>
        <v>67</v>
      </c>
      <c r="F34" s="23">
        <f t="shared" si="1"/>
        <v>43094</v>
      </c>
      <c r="G34" s="24">
        <f t="shared" si="4"/>
        <v>2603.84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43049</v>
      </c>
      <c r="D35" s="24">
        <f t="shared" si="2"/>
        <v>828.49</v>
      </c>
      <c r="E35" s="25">
        <f t="shared" si="3"/>
        <v>68</v>
      </c>
      <c r="F35" s="23">
        <f t="shared" si="1"/>
        <v>43095</v>
      </c>
      <c r="G35" s="24">
        <f t="shared" si="4"/>
        <v>2643.29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43050</v>
      </c>
      <c r="D36" s="24">
        <f t="shared" si="2"/>
        <v>867.95</v>
      </c>
      <c r="E36" s="25">
        <f t="shared" si="3"/>
        <v>69</v>
      </c>
      <c r="F36" s="23">
        <f t="shared" si="1"/>
        <v>43096</v>
      </c>
      <c r="G36" s="24">
        <f t="shared" si="4"/>
        <v>2682.74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43051</v>
      </c>
      <c r="D37" s="24">
        <f t="shared" si="2"/>
        <v>907.4</v>
      </c>
      <c r="E37" s="25">
        <f t="shared" si="3"/>
        <v>70</v>
      </c>
      <c r="F37" s="23">
        <f t="shared" si="1"/>
        <v>43097</v>
      </c>
      <c r="G37" s="24">
        <f t="shared" si="4"/>
        <v>2722.19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43052</v>
      </c>
      <c r="D38" s="24">
        <f t="shared" si="2"/>
        <v>946.85</v>
      </c>
      <c r="E38" s="25">
        <f t="shared" si="3"/>
        <v>71</v>
      </c>
      <c r="F38" s="23">
        <f t="shared" si="1"/>
        <v>43098</v>
      </c>
      <c r="G38" s="24">
        <f t="shared" si="4"/>
        <v>2761.64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43053</v>
      </c>
      <c r="D39" s="24">
        <f t="shared" si="2"/>
        <v>986.3</v>
      </c>
      <c r="E39" s="25">
        <f t="shared" si="3"/>
        <v>72</v>
      </c>
      <c r="F39" s="23">
        <f t="shared" si="1"/>
        <v>43099</v>
      </c>
      <c r="G39" s="24">
        <f t="shared" si="4"/>
        <v>2801.1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43054</v>
      </c>
      <c r="D40" s="24">
        <f t="shared" si="2"/>
        <v>1025.75</v>
      </c>
      <c r="E40" s="25">
        <f t="shared" si="3"/>
        <v>73</v>
      </c>
      <c r="F40" s="23">
        <f t="shared" si="1"/>
        <v>43100</v>
      </c>
      <c r="G40" s="24">
        <f t="shared" si="4"/>
        <v>2840.55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43055</v>
      </c>
      <c r="D41" s="24">
        <f t="shared" si="2"/>
        <v>1065.21</v>
      </c>
      <c r="E41" s="25">
        <f t="shared" si="3"/>
        <v>74</v>
      </c>
      <c r="F41" s="23">
        <f t="shared" si="1"/>
        <v>43101</v>
      </c>
      <c r="G41" s="24">
        <f t="shared" si="4"/>
        <v>2880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43056</v>
      </c>
      <c r="D42" s="24">
        <f t="shared" si="2"/>
        <v>1104.66</v>
      </c>
      <c r="E42" s="25">
        <f t="shared" si="3"/>
        <v>75</v>
      </c>
      <c r="F42" s="23">
        <f t="shared" si="1"/>
        <v>43102</v>
      </c>
      <c r="G42" s="24">
        <f t="shared" si="4"/>
        <v>2919.45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43057</v>
      </c>
      <c r="D43" s="24">
        <f t="shared" si="2"/>
        <v>1144.11</v>
      </c>
      <c r="E43" s="25">
        <f t="shared" si="3"/>
        <v>76</v>
      </c>
      <c r="F43" s="23">
        <f t="shared" si="1"/>
        <v>43103</v>
      </c>
      <c r="G43" s="24">
        <f t="shared" si="4"/>
        <v>2958.9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43058</v>
      </c>
      <c r="D44" s="24">
        <f t="shared" si="2"/>
        <v>1183.56</v>
      </c>
      <c r="E44" s="25">
        <f t="shared" si="3"/>
        <v>77</v>
      </c>
      <c r="F44" s="23">
        <f t="shared" si="1"/>
        <v>43104</v>
      </c>
      <c r="G44" s="24">
        <f t="shared" si="4"/>
        <v>2998.36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43059</v>
      </c>
      <c r="D45" s="24">
        <f t="shared" si="2"/>
        <v>1223.01</v>
      </c>
      <c r="E45" s="25">
        <f t="shared" si="3"/>
        <v>78</v>
      </c>
      <c r="F45" s="23">
        <f t="shared" si="1"/>
        <v>43105</v>
      </c>
      <c r="G45" s="24">
        <f t="shared" si="4"/>
        <v>3037.81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43060</v>
      </c>
      <c r="D46" s="24">
        <f t="shared" si="2"/>
        <v>1262.47</v>
      </c>
      <c r="E46" s="25">
        <f t="shared" si="3"/>
        <v>79</v>
      </c>
      <c r="F46" s="23">
        <f t="shared" si="1"/>
        <v>43106</v>
      </c>
      <c r="G46" s="24">
        <f t="shared" si="4"/>
        <v>3077.26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43061</v>
      </c>
      <c r="D47" s="24">
        <f t="shared" si="2"/>
        <v>1301.92</v>
      </c>
      <c r="E47" s="25">
        <f t="shared" si="3"/>
        <v>80</v>
      </c>
      <c r="F47" s="23">
        <f t="shared" si="1"/>
        <v>43107</v>
      </c>
      <c r="G47" s="24">
        <f t="shared" si="4"/>
        <v>3116.71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43062</v>
      </c>
      <c r="D48" s="24">
        <f t="shared" si="2"/>
        <v>1341.37</v>
      </c>
      <c r="E48" s="25">
        <f t="shared" si="3"/>
        <v>81</v>
      </c>
      <c r="F48" s="23">
        <f t="shared" si="1"/>
        <v>43108</v>
      </c>
      <c r="G48" s="24">
        <f t="shared" si="4"/>
        <v>3156.16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43063</v>
      </c>
      <c r="D49" s="24">
        <f t="shared" si="2"/>
        <v>1380.82</v>
      </c>
      <c r="E49" s="25">
        <f t="shared" si="3"/>
        <v>82</v>
      </c>
      <c r="F49" s="23">
        <f t="shared" si="1"/>
        <v>43109</v>
      </c>
      <c r="G49" s="24">
        <f t="shared" si="4"/>
        <v>3195.62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43064</v>
      </c>
      <c r="D50" s="24">
        <f t="shared" si="2"/>
        <v>1420.27</v>
      </c>
      <c r="E50" s="25">
        <f t="shared" si="3"/>
        <v>83</v>
      </c>
      <c r="F50" s="23">
        <f t="shared" si="1"/>
        <v>43110</v>
      </c>
      <c r="G50" s="24">
        <f t="shared" si="4"/>
        <v>3235.07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43065</v>
      </c>
      <c r="D51" s="24">
        <f t="shared" si="2"/>
        <v>1459.73</v>
      </c>
      <c r="E51" s="25">
        <f t="shared" si="3"/>
        <v>84</v>
      </c>
      <c r="F51" s="23">
        <f t="shared" si="1"/>
        <v>43111</v>
      </c>
      <c r="G51" s="24">
        <f t="shared" si="4"/>
        <v>3274.52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43066</v>
      </c>
      <c r="D52" s="24">
        <f t="shared" si="2"/>
        <v>1499.18</v>
      </c>
      <c r="E52" s="25">
        <f t="shared" si="3"/>
        <v>85</v>
      </c>
      <c r="F52" s="23">
        <f t="shared" si="1"/>
        <v>43112</v>
      </c>
      <c r="G52" s="24">
        <f t="shared" si="4"/>
        <v>3313.97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43067</v>
      </c>
      <c r="D53" s="24">
        <f t="shared" si="2"/>
        <v>1538.63</v>
      </c>
      <c r="E53" s="25">
        <f t="shared" si="3"/>
        <v>86</v>
      </c>
      <c r="F53" s="23">
        <f t="shared" si="1"/>
        <v>43113</v>
      </c>
      <c r="G53" s="24">
        <f t="shared" si="4"/>
        <v>3353.42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43068</v>
      </c>
      <c r="D54" s="24">
        <f t="shared" si="2"/>
        <v>1578.08</v>
      </c>
      <c r="E54" s="25">
        <f t="shared" si="3"/>
        <v>87</v>
      </c>
      <c r="F54" s="23">
        <f t="shared" si="1"/>
        <v>43114</v>
      </c>
      <c r="G54" s="24">
        <f t="shared" si="4"/>
        <v>3392.88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43069</v>
      </c>
      <c r="D55" s="24">
        <f t="shared" si="2"/>
        <v>1617.53</v>
      </c>
      <c r="E55" s="25">
        <f t="shared" si="3"/>
        <v>88</v>
      </c>
      <c r="F55" s="23">
        <f t="shared" si="1"/>
        <v>43115</v>
      </c>
      <c r="G55" s="24">
        <f t="shared" si="4"/>
        <v>3432.33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43070</v>
      </c>
      <c r="D56" s="24">
        <f t="shared" si="2"/>
        <v>1656.99</v>
      </c>
      <c r="E56" s="25">
        <f t="shared" si="3"/>
        <v>89</v>
      </c>
      <c r="F56" s="23">
        <f t="shared" si="1"/>
        <v>43116</v>
      </c>
      <c r="G56" s="24">
        <f t="shared" si="4"/>
        <v>3471.78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43071</v>
      </c>
      <c r="D57" s="24">
        <f t="shared" si="2"/>
        <v>1696.44</v>
      </c>
      <c r="E57" s="25">
        <f t="shared" si="3"/>
        <v>90</v>
      </c>
      <c r="F57" s="23">
        <f t="shared" si="1"/>
        <v>43117</v>
      </c>
      <c r="G57" s="24">
        <f t="shared" si="4"/>
        <v>3511.23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43072</v>
      </c>
      <c r="D58" s="24">
        <f t="shared" si="2"/>
        <v>1735.89</v>
      </c>
      <c r="E58" s="25">
        <f t="shared" si="3"/>
        <v>91</v>
      </c>
      <c r="F58" s="23">
        <f t="shared" si="1"/>
        <v>43118</v>
      </c>
      <c r="G58" s="24">
        <f t="shared" si="4"/>
        <v>3550.68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43073</v>
      </c>
      <c r="D59" s="24">
        <f t="shared" si="2"/>
        <v>1775.34</v>
      </c>
      <c r="E59" s="25">
        <f t="shared" si="3"/>
        <v>92</v>
      </c>
      <c r="F59" s="23">
        <f t="shared" si="1"/>
        <v>43119</v>
      </c>
      <c r="G59" s="24">
        <f t="shared" si="4"/>
        <v>3590.14</v>
      </c>
      <c r="H59" s="26"/>
    </row>
    <row r="60" spans="1:8" s="21" customFormat="1" ht="39.75" customHeight="1">
      <c r="A60" s="28"/>
      <c r="E60" s="28"/>
      <c r="F60" s="29">
        <f>F59+1</f>
        <v>43120</v>
      </c>
      <c r="G60" s="32">
        <f>ROUND($F$9*$F$8/365*E59,2)</f>
        <v>3629.59</v>
      </c>
      <c r="H60" s="30"/>
    </row>
    <row r="61" spans="1:8" ht="11.25">
      <c r="A61" s="8"/>
      <c r="H61" s="10"/>
    </row>
    <row r="62" spans="1:8" ht="23.25" customHeight="1">
      <c r="A62" s="8"/>
      <c r="B62" s="56" t="s">
        <v>29</v>
      </c>
      <c r="C62" s="56"/>
      <c r="D62" s="56"/>
      <c r="E62" s="56"/>
      <c r="F62" s="56"/>
      <c r="G62" s="56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40">
      <selection activeCell="G59" sqref="G59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4" t="s">
        <v>37</v>
      </c>
      <c r="C2" s="54"/>
      <c r="D2" s="54"/>
      <c r="E2" s="54"/>
      <c r="F2" s="54"/>
      <c r="G2" s="54"/>
      <c r="H2" s="3"/>
    </row>
    <row r="3" spans="2:8" ht="11.25">
      <c r="B3" s="55" t="s">
        <v>30</v>
      </c>
      <c r="C3" s="55"/>
      <c r="D3" s="55"/>
      <c r="E3" s="55"/>
      <c r="F3" s="55"/>
      <c r="G3" s="55"/>
      <c r="H3" s="3"/>
    </row>
    <row r="4" spans="2:8" ht="11.25">
      <c r="B4" s="55" t="s">
        <v>31</v>
      </c>
      <c r="C4" s="55"/>
      <c r="D4" s="55"/>
      <c r="E4" s="55"/>
      <c r="F4" s="55"/>
      <c r="G4" s="55"/>
      <c r="H4" s="3"/>
    </row>
    <row r="5" spans="2:8" ht="11.25">
      <c r="B5" s="55"/>
      <c r="C5" s="55"/>
      <c r="D5" s="55"/>
      <c r="E5" s="55"/>
      <c r="F5" s="55"/>
      <c r="G5" s="55"/>
      <c r="H5" s="3"/>
    </row>
    <row r="6" spans="2:8" ht="11.25">
      <c r="B6" s="4" t="s">
        <v>3</v>
      </c>
      <c r="C6" s="5"/>
      <c r="D6" s="3"/>
      <c r="F6" s="31">
        <v>0.0172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0.0287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F59-C14</f>
        <v>90</v>
      </c>
      <c r="G10" s="3"/>
      <c r="H10" s="3"/>
    </row>
    <row r="11" spans="2:8" ht="11.25">
      <c r="B11" s="4" t="s">
        <v>28</v>
      </c>
      <c r="C11" s="5"/>
      <c r="D11" s="48"/>
      <c r="F11" s="6">
        <v>43666</v>
      </c>
      <c r="G11" s="3"/>
      <c r="H11" s="3"/>
    </row>
    <row r="12" spans="2:8" ht="11.25">
      <c r="B12" s="4"/>
      <c r="C12" s="5"/>
      <c r="D12" s="48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43120</v>
      </c>
      <c r="D14" s="24">
        <v>0</v>
      </c>
      <c r="E14" s="25">
        <f>B58+1</f>
        <v>46</v>
      </c>
      <c r="F14" s="23">
        <f>C58+1</f>
        <v>43165</v>
      </c>
      <c r="G14" s="24">
        <f>ROUND($F$9*$F$8/365*B58,2)</f>
        <v>1769.18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43121</v>
      </c>
      <c r="D15" s="24">
        <f>ROUND($F$9*$F$8/365*B14,2)</f>
        <v>39.32</v>
      </c>
      <c r="E15" s="25">
        <f>E14+1</f>
        <v>47</v>
      </c>
      <c r="F15" s="23">
        <f aca="true" t="shared" si="1" ref="F15:F58">F14+1</f>
        <v>43166</v>
      </c>
      <c r="G15" s="24">
        <f>ROUND($F$9*$F$8/365*E14,2)</f>
        <v>1808.49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43122</v>
      </c>
      <c r="D16" s="24">
        <f aca="true" t="shared" si="2" ref="D16:D58">ROUND($F$9*$F$8/365*B15,2)</f>
        <v>78.63</v>
      </c>
      <c r="E16" s="25">
        <f aca="true" t="shared" si="3" ref="E16:E58">E15+1</f>
        <v>48</v>
      </c>
      <c r="F16" s="23">
        <f t="shared" si="1"/>
        <v>43167</v>
      </c>
      <c r="G16" s="24">
        <f aca="true" t="shared" si="4" ref="G16:G58">ROUND($F$9*$F$8/365*E15,2)</f>
        <v>1847.81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43123</v>
      </c>
      <c r="D17" s="24">
        <f t="shared" si="2"/>
        <v>117.95</v>
      </c>
      <c r="E17" s="25">
        <f t="shared" si="3"/>
        <v>49</v>
      </c>
      <c r="F17" s="23">
        <f t="shared" si="1"/>
        <v>43168</v>
      </c>
      <c r="G17" s="24">
        <f t="shared" si="4"/>
        <v>1887.12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43124</v>
      </c>
      <c r="D18" s="24">
        <f t="shared" si="2"/>
        <v>157.26</v>
      </c>
      <c r="E18" s="25">
        <f t="shared" si="3"/>
        <v>50</v>
      </c>
      <c r="F18" s="23">
        <f t="shared" si="1"/>
        <v>43169</v>
      </c>
      <c r="G18" s="24">
        <f t="shared" si="4"/>
        <v>1926.44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43125</v>
      </c>
      <c r="D19" s="24">
        <f t="shared" si="2"/>
        <v>196.58</v>
      </c>
      <c r="E19" s="25">
        <f t="shared" si="3"/>
        <v>51</v>
      </c>
      <c r="F19" s="23">
        <f t="shared" si="1"/>
        <v>43170</v>
      </c>
      <c r="G19" s="24">
        <f t="shared" si="4"/>
        <v>1965.75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43126</v>
      </c>
      <c r="D20" s="24">
        <f t="shared" si="2"/>
        <v>235.89</v>
      </c>
      <c r="E20" s="25">
        <f t="shared" si="3"/>
        <v>52</v>
      </c>
      <c r="F20" s="23">
        <f t="shared" si="1"/>
        <v>43171</v>
      </c>
      <c r="G20" s="24">
        <f t="shared" si="4"/>
        <v>2005.07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43127</v>
      </c>
      <c r="D21" s="24">
        <f t="shared" si="2"/>
        <v>275.21</v>
      </c>
      <c r="E21" s="25">
        <f t="shared" si="3"/>
        <v>53</v>
      </c>
      <c r="F21" s="23">
        <f t="shared" si="1"/>
        <v>43172</v>
      </c>
      <c r="G21" s="24">
        <f t="shared" si="4"/>
        <v>2044.38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43128</v>
      </c>
      <c r="D22" s="24">
        <f t="shared" si="2"/>
        <v>314.52</v>
      </c>
      <c r="E22" s="25">
        <f t="shared" si="3"/>
        <v>54</v>
      </c>
      <c r="F22" s="23">
        <f t="shared" si="1"/>
        <v>43173</v>
      </c>
      <c r="G22" s="24">
        <f t="shared" si="4"/>
        <v>2083.7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43129</v>
      </c>
      <c r="D23" s="24">
        <f t="shared" si="2"/>
        <v>353.84</v>
      </c>
      <c r="E23" s="25">
        <f t="shared" si="3"/>
        <v>55</v>
      </c>
      <c r="F23" s="23">
        <f t="shared" si="1"/>
        <v>43174</v>
      </c>
      <c r="G23" s="24">
        <f t="shared" si="4"/>
        <v>2123.01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43130</v>
      </c>
      <c r="D24" s="24">
        <f t="shared" si="2"/>
        <v>393.15</v>
      </c>
      <c r="E24" s="25">
        <f t="shared" si="3"/>
        <v>56</v>
      </c>
      <c r="F24" s="23">
        <f t="shared" si="1"/>
        <v>43175</v>
      </c>
      <c r="G24" s="24">
        <f t="shared" si="4"/>
        <v>2162.33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43131</v>
      </c>
      <c r="D25" s="24">
        <f t="shared" si="2"/>
        <v>432.47</v>
      </c>
      <c r="E25" s="25">
        <f t="shared" si="3"/>
        <v>57</v>
      </c>
      <c r="F25" s="23">
        <f t="shared" si="1"/>
        <v>43176</v>
      </c>
      <c r="G25" s="24">
        <f t="shared" si="4"/>
        <v>2201.64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43132</v>
      </c>
      <c r="D26" s="24">
        <f t="shared" si="2"/>
        <v>471.78</v>
      </c>
      <c r="E26" s="25">
        <f t="shared" si="3"/>
        <v>58</v>
      </c>
      <c r="F26" s="23">
        <f t="shared" si="1"/>
        <v>43177</v>
      </c>
      <c r="G26" s="24">
        <f t="shared" si="4"/>
        <v>2240.96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43133</v>
      </c>
      <c r="D27" s="24">
        <f t="shared" si="2"/>
        <v>511.1</v>
      </c>
      <c r="E27" s="25">
        <f t="shared" si="3"/>
        <v>59</v>
      </c>
      <c r="F27" s="23">
        <f t="shared" si="1"/>
        <v>43178</v>
      </c>
      <c r="G27" s="24">
        <f t="shared" si="4"/>
        <v>2280.27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43134</v>
      </c>
      <c r="D28" s="24">
        <f t="shared" si="2"/>
        <v>550.41</v>
      </c>
      <c r="E28" s="25">
        <f t="shared" si="3"/>
        <v>60</v>
      </c>
      <c r="F28" s="23">
        <f t="shared" si="1"/>
        <v>43179</v>
      </c>
      <c r="G28" s="24">
        <f t="shared" si="4"/>
        <v>2319.59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43135</v>
      </c>
      <c r="D29" s="24">
        <f t="shared" si="2"/>
        <v>589.73</v>
      </c>
      <c r="E29" s="25">
        <f t="shared" si="3"/>
        <v>61</v>
      </c>
      <c r="F29" s="23">
        <f t="shared" si="1"/>
        <v>43180</v>
      </c>
      <c r="G29" s="24">
        <f t="shared" si="4"/>
        <v>2358.9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43136</v>
      </c>
      <c r="D30" s="24">
        <f t="shared" si="2"/>
        <v>629.04</v>
      </c>
      <c r="E30" s="25">
        <f t="shared" si="3"/>
        <v>62</v>
      </c>
      <c r="F30" s="23">
        <f t="shared" si="1"/>
        <v>43181</v>
      </c>
      <c r="G30" s="24">
        <f t="shared" si="4"/>
        <v>2398.22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43137</v>
      </c>
      <c r="D31" s="24">
        <f t="shared" si="2"/>
        <v>668.36</v>
      </c>
      <c r="E31" s="25">
        <f t="shared" si="3"/>
        <v>63</v>
      </c>
      <c r="F31" s="23">
        <f t="shared" si="1"/>
        <v>43182</v>
      </c>
      <c r="G31" s="24">
        <f t="shared" si="4"/>
        <v>2437.53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43138</v>
      </c>
      <c r="D32" s="24">
        <f t="shared" si="2"/>
        <v>707.67</v>
      </c>
      <c r="E32" s="25">
        <f t="shared" si="3"/>
        <v>64</v>
      </c>
      <c r="F32" s="23">
        <f t="shared" si="1"/>
        <v>43183</v>
      </c>
      <c r="G32" s="24">
        <f t="shared" si="4"/>
        <v>2476.85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43139</v>
      </c>
      <c r="D33" s="24">
        <f t="shared" si="2"/>
        <v>746.99</v>
      </c>
      <c r="E33" s="25">
        <f t="shared" si="3"/>
        <v>65</v>
      </c>
      <c r="F33" s="23">
        <f t="shared" si="1"/>
        <v>43184</v>
      </c>
      <c r="G33" s="24">
        <f t="shared" si="4"/>
        <v>2516.16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43140</v>
      </c>
      <c r="D34" s="24">
        <f t="shared" si="2"/>
        <v>786.3</v>
      </c>
      <c r="E34" s="25">
        <f t="shared" si="3"/>
        <v>66</v>
      </c>
      <c r="F34" s="23">
        <f t="shared" si="1"/>
        <v>43185</v>
      </c>
      <c r="G34" s="24">
        <f t="shared" si="4"/>
        <v>2555.48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43141</v>
      </c>
      <c r="D35" s="24">
        <f t="shared" si="2"/>
        <v>825.62</v>
      </c>
      <c r="E35" s="25">
        <f t="shared" si="3"/>
        <v>67</v>
      </c>
      <c r="F35" s="23">
        <f t="shared" si="1"/>
        <v>43186</v>
      </c>
      <c r="G35" s="24">
        <f t="shared" si="4"/>
        <v>2594.79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43142</v>
      </c>
      <c r="D36" s="24">
        <f t="shared" si="2"/>
        <v>864.93</v>
      </c>
      <c r="E36" s="25">
        <f t="shared" si="3"/>
        <v>68</v>
      </c>
      <c r="F36" s="23">
        <f t="shared" si="1"/>
        <v>43187</v>
      </c>
      <c r="G36" s="24">
        <f t="shared" si="4"/>
        <v>2634.11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43143</v>
      </c>
      <c r="D37" s="24">
        <f t="shared" si="2"/>
        <v>904.25</v>
      </c>
      <c r="E37" s="25">
        <f t="shared" si="3"/>
        <v>69</v>
      </c>
      <c r="F37" s="23">
        <f t="shared" si="1"/>
        <v>43188</v>
      </c>
      <c r="G37" s="24">
        <f t="shared" si="4"/>
        <v>2673.42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43144</v>
      </c>
      <c r="D38" s="24">
        <f t="shared" si="2"/>
        <v>943.56</v>
      </c>
      <c r="E38" s="25">
        <f t="shared" si="3"/>
        <v>70</v>
      </c>
      <c r="F38" s="23">
        <f t="shared" si="1"/>
        <v>43189</v>
      </c>
      <c r="G38" s="24">
        <f t="shared" si="4"/>
        <v>2712.74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43145</v>
      </c>
      <c r="D39" s="24">
        <f t="shared" si="2"/>
        <v>982.88</v>
      </c>
      <c r="E39" s="25">
        <f t="shared" si="3"/>
        <v>71</v>
      </c>
      <c r="F39" s="23">
        <f t="shared" si="1"/>
        <v>43190</v>
      </c>
      <c r="G39" s="24">
        <f t="shared" si="4"/>
        <v>2752.05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43146</v>
      </c>
      <c r="D40" s="24">
        <f t="shared" si="2"/>
        <v>1022.19</v>
      </c>
      <c r="E40" s="25">
        <f t="shared" si="3"/>
        <v>72</v>
      </c>
      <c r="F40" s="23">
        <f t="shared" si="1"/>
        <v>43191</v>
      </c>
      <c r="G40" s="24">
        <f t="shared" si="4"/>
        <v>2791.37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43147</v>
      </c>
      <c r="D41" s="24">
        <f t="shared" si="2"/>
        <v>1061.51</v>
      </c>
      <c r="E41" s="25">
        <f t="shared" si="3"/>
        <v>73</v>
      </c>
      <c r="F41" s="23">
        <f t="shared" si="1"/>
        <v>43192</v>
      </c>
      <c r="G41" s="24">
        <f t="shared" si="4"/>
        <v>2830.68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43148</v>
      </c>
      <c r="D42" s="24">
        <f t="shared" si="2"/>
        <v>1100.82</v>
      </c>
      <c r="E42" s="25">
        <f t="shared" si="3"/>
        <v>74</v>
      </c>
      <c r="F42" s="23">
        <f t="shared" si="1"/>
        <v>43193</v>
      </c>
      <c r="G42" s="24">
        <f t="shared" si="4"/>
        <v>2870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43149</v>
      </c>
      <c r="D43" s="24">
        <f t="shared" si="2"/>
        <v>1140.14</v>
      </c>
      <c r="E43" s="25">
        <f t="shared" si="3"/>
        <v>75</v>
      </c>
      <c r="F43" s="23">
        <f t="shared" si="1"/>
        <v>43194</v>
      </c>
      <c r="G43" s="24">
        <f t="shared" si="4"/>
        <v>2909.32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43150</v>
      </c>
      <c r="D44" s="24">
        <f t="shared" si="2"/>
        <v>1179.45</v>
      </c>
      <c r="E44" s="25">
        <f t="shared" si="3"/>
        <v>76</v>
      </c>
      <c r="F44" s="23">
        <f t="shared" si="1"/>
        <v>43195</v>
      </c>
      <c r="G44" s="24">
        <f t="shared" si="4"/>
        <v>2948.63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43151</v>
      </c>
      <c r="D45" s="24">
        <f t="shared" si="2"/>
        <v>1218.77</v>
      </c>
      <c r="E45" s="25">
        <f t="shared" si="3"/>
        <v>77</v>
      </c>
      <c r="F45" s="23">
        <f t="shared" si="1"/>
        <v>43196</v>
      </c>
      <c r="G45" s="24">
        <f t="shared" si="4"/>
        <v>2987.95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43152</v>
      </c>
      <c r="D46" s="24">
        <f t="shared" si="2"/>
        <v>1258.08</v>
      </c>
      <c r="E46" s="25">
        <f t="shared" si="3"/>
        <v>78</v>
      </c>
      <c r="F46" s="23">
        <f t="shared" si="1"/>
        <v>43197</v>
      </c>
      <c r="G46" s="24">
        <f t="shared" si="4"/>
        <v>3027.26</v>
      </c>
      <c r="H46" s="26"/>
    </row>
    <row r="47" spans="2:8" s="21" customFormat="1" ht="12.75" customHeight="1">
      <c r="B47" s="22">
        <f aca="true" t="shared" si="6" ref="B47:C58">B46+1</f>
        <v>34</v>
      </c>
      <c r="C47" s="23">
        <f t="shared" si="6"/>
        <v>43153</v>
      </c>
      <c r="D47" s="24">
        <f t="shared" si="2"/>
        <v>1297.4</v>
      </c>
      <c r="E47" s="25">
        <f t="shared" si="3"/>
        <v>79</v>
      </c>
      <c r="F47" s="23">
        <f t="shared" si="1"/>
        <v>43198</v>
      </c>
      <c r="G47" s="24">
        <f t="shared" si="4"/>
        <v>3066.58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43154</v>
      </c>
      <c r="D48" s="24">
        <f t="shared" si="2"/>
        <v>1336.71</v>
      </c>
      <c r="E48" s="25">
        <f t="shared" si="3"/>
        <v>80</v>
      </c>
      <c r="F48" s="23">
        <f t="shared" si="1"/>
        <v>43199</v>
      </c>
      <c r="G48" s="24">
        <f t="shared" si="4"/>
        <v>3105.89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43155</v>
      </c>
      <c r="D49" s="24">
        <f t="shared" si="2"/>
        <v>1376.03</v>
      </c>
      <c r="E49" s="25">
        <f t="shared" si="3"/>
        <v>81</v>
      </c>
      <c r="F49" s="23">
        <f t="shared" si="1"/>
        <v>43200</v>
      </c>
      <c r="G49" s="24">
        <f t="shared" si="4"/>
        <v>3145.21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43156</v>
      </c>
      <c r="D50" s="24">
        <f t="shared" si="2"/>
        <v>1415.34</v>
      </c>
      <c r="E50" s="25">
        <f t="shared" si="3"/>
        <v>82</v>
      </c>
      <c r="F50" s="23">
        <f t="shared" si="1"/>
        <v>43201</v>
      </c>
      <c r="G50" s="24">
        <f t="shared" si="4"/>
        <v>3184.52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43157</v>
      </c>
      <c r="D51" s="24">
        <f t="shared" si="2"/>
        <v>1454.66</v>
      </c>
      <c r="E51" s="25">
        <f t="shared" si="3"/>
        <v>83</v>
      </c>
      <c r="F51" s="23">
        <f t="shared" si="1"/>
        <v>43202</v>
      </c>
      <c r="G51" s="24">
        <f t="shared" si="4"/>
        <v>3223.84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43158</v>
      </c>
      <c r="D52" s="24">
        <f t="shared" si="2"/>
        <v>1493.97</v>
      </c>
      <c r="E52" s="25">
        <f t="shared" si="3"/>
        <v>84</v>
      </c>
      <c r="F52" s="23">
        <f t="shared" si="1"/>
        <v>43203</v>
      </c>
      <c r="G52" s="24">
        <f t="shared" si="4"/>
        <v>3263.15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43159</v>
      </c>
      <c r="D53" s="24">
        <f t="shared" si="2"/>
        <v>1533.29</v>
      </c>
      <c r="E53" s="25">
        <f t="shared" si="3"/>
        <v>85</v>
      </c>
      <c r="F53" s="23">
        <f t="shared" si="1"/>
        <v>43204</v>
      </c>
      <c r="G53" s="24">
        <f t="shared" si="4"/>
        <v>3302.47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43160</v>
      </c>
      <c r="D54" s="24">
        <f t="shared" si="2"/>
        <v>1572.6</v>
      </c>
      <c r="E54" s="25">
        <f t="shared" si="3"/>
        <v>86</v>
      </c>
      <c r="F54" s="23">
        <f t="shared" si="1"/>
        <v>43205</v>
      </c>
      <c r="G54" s="24">
        <f t="shared" si="4"/>
        <v>3341.78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43161</v>
      </c>
      <c r="D55" s="24">
        <f t="shared" si="2"/>
        <v>1611.92</v>
      </c>
      <c r="E55" s="25">
        <f t="shared" si="3"/>
        <v>87</v>
      </c>
      <c r="F55" s="23">
        <f t="shared" si="1"/>
        <v>43206</v>
      </c>
      <c r="G55" s="24">
        <f t="shared" si="4"/>
        <v>3381.1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43162</v>
      </c>
      <c r="D56" s="24">
        <f t="shared" si="2"/>
        <v>1651.23</v>
      </c>
      <c r="E56" s="25">
        <f t="shared" si="3"/>
        <v>88</v>
      </c>
      <c r="F56" s="23">
        <f t="shared" si="1"/>
        <v>43207</v>
      </c>
      <c r="G56" s="24">
        <f t="shared" si="4"/>
        <v>3420.41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43163</v>
      </c>
      <c r="D57" s="24">
        <f t="shared" si="2"/>
        <v>1690.55</v>
      </c>
      <c r="E57" s="25">
        <f t="shared" si="3"/>
        <v>89</v>
      </c>
      <c r="F57" s="23">
        <f t="shared" si="1"/>
        <v>43208</v>
      </c>
      <c r="G57" s="24">
        <f t="shared" si="4"/>
        <v>3459.73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43164</v>
      </c>
      <c r="D58" s="24">
        <f t="shared" si="2"/>
        <v>1729.86</v>
      </c>
      <c r="E58" s="25">
        <f t="shared" si="3"/>
        <v>90</v>
      </c>
      <c r="F58" s="23">
        <f t="shared" si="1"/>
        <v>43209</v>
      </c>
      <c r="G58" s="24">
        <f t="shared" si="4"/>
        <v>3499.04</v>
      </c>
      <c r="H58" s="26"/>
    </row>
    <row r="59" spans="1:8" s="21" customFormat="1" ht="39.75" customHeight="1">
      <c r="A59" s="28"/>
      <c r="E59" s="28"/>
      <c r="F59" s="29">
        <f>F58+1</f>
        <v>43210</v>
      </c>
      <c r="G59" s="32">
        <f>ROUND($F$9*$F$8/365*E58,2)</f>
        <v>3538.36</v>
      </c>
      <c r="H59" s="30"/>
    </row>
    <row r="60" spans="1:8" ht="11.25">
      <c r="A60" s="8"/>
      <c r="H60" s="10"/>
    </row>
    <row r="61" spans="1:8" ht="23.25" customHeight="1">
      <c r="A61" s="8"/>
      <c r="B61" s="56" t="s">
        <v>29</v>
      </c>
      <c r="C61" s="56"/>
      <c r="D61" s="56"/>
      <c r="E61" s="56"/>
      <c r="F61" s="56"/>
      <c r="G61" s="56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2:G2"/>
    <mergeCell ref="B3:G3"/>
    <mergeCell ref="B4:G4"/>
    <mergeCell ref="B5:G5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A1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4" t="s">
        <v>38</v>
      </c>
      <c r="C1" s="54"/>
      <c r="D1" s="54"/>
      <c r="E1" s="54"/>
      <c r="F1" s="54"/>
      <c r="G1" s="54"/>
      <c r="H1" s="3"/>
    </row>
    <row r="2" spans="2:8" ht="11.25">
      <c r="B2" s="55" t="s">
        <v>39</v>
      </c>
      <c r="C2" s="55"/>
      <c r="D2" s="55"/>
      <c r="E2" s="55"/>
      <c r="F2" s="55"/>
      <c r="G2" s="55"/>
      <c r="H2" s="3"/>
    </row>
    <row r="3" spans="2:8" ht="11.25">
      <c r="B3" s="55" t="s">
        <v>31</v>
      </c>
      <c r="C3" s="55"/>
      <c r="D3" s="55"/>
      <c r="E3" s="55"/>
      <c r="F3" s="55"/>
      <c r="G3" s="55"/>
      <c r="H3" s="3"/>
    </row>
    <row r="4" spans="2:8" ht="11.25">
      <c r="B4" s="55"/>
      <c r="C4" s="55"/>
      <c r="D4" s="55"/>
      <c r="E4" s="55"/>
      <c r="F4" s="55"/>
      <c r="G4" s="55"/>
      <c r="H4" s="3"/>
    </row>
    <row r="5" spans="2:8" ht="11.25">
      <c r="B5" s="4" t="s">
        <v>3</v>
      </c>
      <c r="C5" s="5"/>
      <c r="D5" s="3"/>
      <c r="F5" s="31">
        <v>0.017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0.0285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91</v>
      </c>
      <c r="G9" s="3"/>
      <c r="H9" s="3"/>
    </row>
    <row r="10" spans="2:8" ht="11.25">
      <c r="B10" s="4" t="s">
        <v>28</v>
      </c>
      <c r="C10" s="5"/>
      <c r="D10" s="49"/>
      <c r="F10" s="6">
        <v>43666</v>
      </c>
      <c r="G10" s="3"/>
      <c r="H10" s="3"/>
    </row>
    <row r="11" spans="2:8" ht="11.25">
      <c r="B11" s="4"/>
      <c r="C11" s="5"/>
      <c r="D11" s="49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43210</v>
      </c>
      <c r="D13" s="24">
        <v>0</v>
      </c>
      <c r="E13" s="25">
        <f>B58+1</f>
        <v>47</v>
      </c>
      <c r="F13" s="23">
        <f>C58+1</f>
        <v>43256</v>
      </c>
      <c r="G13" s="24">
        <f>ROUND($F$8*$F$7/365*B58,2)</f>
        <v>1795.89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43211</v>
      </c>
      <c r="D14" s="24">
        <f>ROUND($F$8*$F$7/365*B13,2)</f>
        <v>39.04</v>
      </c>
      <c r="E14" s="25">
        <f>E13+1</f>
        <v>48</v>
      </c>
      <c r="F14" s="23">
        <f aca="true" t="shared" si="1" ref="F14:F58">F13+1</f>
        <v>43257</v>
      </c>
      <c r="G14" s="24">
        <f>ROUND($F$8*$F$7/365*E13,2)</f>
        <v>1834.93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43212</v>
      </c>
      <c r="D15" s="24">
        <f aca="true" t="shared" si="2" ref="D15:D58">ROUND($F$8*$F$7/365*B14,2)</f>
        <v>78.08</v>
      </c>
      <c r="E15" s="25">
        <f aca="true" t="shared" si="3" ref="E15:E58">E14+1</f>
        <v>49</v>
      </c>
      <c r="F15" s="23">
        <f t="shared" si="1"/>
        <v>43258</v>
      </c>
      <c r="G15" s="24">
        <f aca="true" t="shared" si="4" ref="G15:G58">ROUND($F$8*$F$7/365*E14,2)</f>
        <v>1873.97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43213</v>
      </c>
      <c r="D16" s="24">
        <f t="shared" si="2"/>
        <v>117.12</v>
      </c>
      <c r="E16" s="25">
        <f t="shared" si="3"/>
        <v>50</v>
      </c>
      <c r="F16" s="23">
        <f t="shared" si="1"/>
        <v>43259</v>
      </c>
      <c r="G16" s="24">
        <f t="shared" si="4"/>
        <v>1913.01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43214</v>
      </c>
      <c r="D17" s="24">
        <f t="shared" si="2"/>
        <v>156.16</v>
      </c>
      <c r="E17" s="25">
        <f t="shared" si="3"/>
        <v>51</v>
      </c>
      <c r="F17" s="23">
        <f t="shared" si="1"/>
        <v>43260</v>
      </c>
      <c r="G17" s="24">
        <f t="shared" si="4"/>
        <v>1952.05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43215</v>
      </c>
      <c r="D18" s="24">
        <f t="shared" si="2"/>
        <v>195.21</v>
      </c>
      <c r="E18" s="25">
        <f t="shared" si="3"/>
        <v>52</v>
      </c>
      <c r="F18" s="23">
        <f t="shared" si="1"/>
        <v>43261</v>
      </c>
      <c r="G18" s="24">
        <f t="shared" si="4"/>
        <v>1991.1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43216</v>
      </c>
      <c r="D19" s="24">
        <f t="shared" si="2"/>
        <v>234.25</v>
      </c>
      <c r="E19" s="25">
        <f t="shared" si="3"/>
        <v>53</v>
      </c>
      <c r="F19" s="23">
        <f t="shared" si="1"/>
        <v>43262</v>
      </c>
      <c r="G19" s="24">
        <f t="shared" si="4"/>
        <v>2030.14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43217</v>
      </c>
      <c r="D20" s="24">
        <f t="shared" si="2"/>
        <v>273.29</v>
      </c>
      <c r="E20" s="25">
        <f t="shared" si="3"/>
        <v>54</v>
      </c>
      <c r="F20" s="23">
        <f t="shared" si="1"/>
        <v>43263</v>
      </c>
      <c r="G20" s="24">
        <f t="shared" si="4"/>
        <v>2069.18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43218</v>
      </c>
      <c r="D21" s="24">
        <f t="shared" si="2"/>
        <v>312.33</v>
      </c>
      <c r="E21" s="25">
        <f t="shared" si="3"/>
        <v>55</v>
      </c>
      <c r="F21" s="23">
        <f t="shared" si="1"/>
        <v>43264</v>
      </c>
      <c r="G21" s="24">
        <f t="shared" si="4"/>
        <v>2108.22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43219</v>
      </c>
      <c r="D22" s="24">
        <f t="shared" si="2"/>
        <v>351.37</v>
      </c>
      <c r="E22" s="25">
        <f t="shared" si="3"/>
        <v>56</v>
      </c>
      <c r="F22" s="23">
        <f t="shared" si="1"/>
        <v>43265</v>
      </c>
      <c r="G22" s="24">
        <f t="shared" si="4"/>
        <v>2147.26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43220</v>
      </c>
      <c r="D23" s="24">
        <f t="shared" si="2"/>
        <v>390.41</v>
      </c>
      <c r="E23" s="25">
        <f t="shared" si="3"/>
        <v>57</v>
      </c>
      <c r="F23" s="23">
        <f t="shared" si="1"/>
        <v>43266</v>
      </c>
      <c r="G23" s="24">
        <f t="shared" si="4"/>
        <v>2186.3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43221</v>
      </c>
      <c r="D24" s="24">
        <f t="shared" si="2"/>
        <v>429.45</v>
      </c>
      <c r="E24" s="25">
        <f t="shared" si="3"/>
        <v>58</v>
      </c>
      <c r="F24" s="23">
        <f t="shared" si="1"/>
        <v>43267</v>
      </c>
      <c r="G24" s="24">
        <f t="shared" si="4"/>
        <v>2225.34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43222</v>
      </c>
      <c r="D25" s="24">
        <f t="shared" si="2"/>
        <v>468.49</v>
      </c>
      <c r="E25" s="25">
        <f t="shared" si="3"/>
        <v>59</v>
      </c>
      <c r="F25" s="23">
        <f t="shared" si="1"/>
        <v>43268</v>
      </c>
      <c r="G25" s="24">
        <f t="shared" si="4"/>
        <v>2264.38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43223</v>
      </c>
      <c r="D26" s="24">
        <f t="shared" si="2"/>
        <v>507.53</v>
      </c>
      <c r="E26" s="25">
        <f t="shared" si="3"/>
        <v>60</v>
      </c>
      <c r="F26" s="23">
        <f t="shared" si="1"/>
        <v>43269</v>
      </c>
      <c r="G26" s="24">
        <f t="shared" si="4"/>
        <v>2303.42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43224</v>
      </c>
      <c r="D27" s="24">
        <f t="shared" si="2"/>
        <v>546.58</v>
      </c>
      <c r="E27" s="25">
        <f t="shared" si="3"/>
        <v>61</v>
      </c>
      <c r="F27" s="23">
        <f t="shared" si="1"/>
        <v>43270</v>
      </c>
      <c r="G27" s="24">
        <f t="shared" si="4"/>
        <v>2342.47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43225</v>
      </c>
      <c r="D28" s="24">
        <f t="shared" si="2"/>
        <v>585.62</v>
      </c>
      <c r="E28" s="25">
        <f t="shared" si="3"/>
        <v>62</v>
      </c>
      <c r="F28" s="23">
        <f t="shared" si="1"/>
        <v>43271</v>
      </c>
      <c r="G28" s="24">
        <f t="shared" si="4"/>
        <v>2381.51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43226</v>
      </c>
      <c r="D29" s="24">
        <f t="shared" si="2"/>
        <v>624.66</v>
      </c>
      <c r="E29" s="25">
        <f t="shared" si="3"/>
        <v>63</v>
      </c>
      <c r="F29" s="23">
        <f t="shared" si="1"/>
        <v>43272</v>
      </c>
      <c r="G29" s="24">
        <f t="shared" si="4"/>
        <v>2420.55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43227</v>
      </c>
      <c r="D30" s="24">
        <f t="shared" si="2"/>
        <v>663.7</v>
      </c>
      <c r="E30" s="25">
        <f t="shared" si="3"/>
        <v>64</v>
      </c>
      <c r="F30" s="23">
        <f t="shared" si="1"/>
        <v>43273</v>
      </c>
      <c r="G30" s="24">
        <f t="shared" si="4"/>
        <v>2459.59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43228</v>
      </c>
      <c r="D31" s="24">
        <f t="shared" si="2"/>
        <v>702.74</v>
      </c>
      <c r="E31" s="25">
        <f t="shared" si="3"/>
        <v>65</v>
      </c>
      <c r="F31" s="23">
        <f t="shared" si="1"/>
        <v>43274</v>
      </c>
      <c r="G31" s="24">
        <f t="shared" si="4"/>
        <v>2498.63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43229</v>
      </c>
      <c r="D32" s="24">
        <f t="shared" si="2"/>
        <v>741.78</v>
      </c>
      <c r="E32" s="25">
        <f t="shared" si="3"/>
        <v>66</v>
      </c>
      <c r="F32" s="23">
        <f t="shared" si="1"/>
        <v>43275</v>
      </c>
      <c r="G32" s="24">
        <f t="shared" si="4"/>
        <v>2537.67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43230</v>
      </c>
      <c r="D33" s="24">
        <f t="shared" si="2"/>
        <v>780.82</v>
      </c>
      <c r="E33" s="25">
        <f t="shared" si="3"/>
        <v>67</v>
      </c>
      <c r="F33" s="23">
        <f t="shared" si="1"/>
        <v>43276</v>
      </c>
      <c r="G33" s="24">
        <f t="shared" si="4"/>
        <v>2576.71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43231</v>
      </c>
      <c r="D34" s="24">
        <f t="shared" si="2"/>
        <v>819.86</v>
      </c>
      <c r="E34" s="25">
        <f t="shared" si="3"/>
        <v>68</v>
      </c>
      <c r="F34" s="23">
        <f t="shared" si="1"/>
        <v>43277</v>
      </c>
      <c r="G34" s="24">
        <f t="shared" si="4"/>
        <v>2615.75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43232</v>
      </c>
      <c r="D35" s="24">
        <f t="shared" si="2"/>
        <v>858.9</v>
      </c>
      <c r="E35" s="25">
        <f t="shared" si="3"/>
        <v>69</v>
      </c>
      <c r="F35" s="23">
        <f t="shared" si="1"/>
        <v>43278</v>
      </c>
      <c r="G35" s="24">
        <f t="shared" si="4"/>
        <v>2654.79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43233</v>
      </c>
      <c r="D36" s="24">
        <f t="shared" si="2"/>
        <v>897.95</v>
      </c>
      <c r="E36" s="25">
        <f t="shared" si="3"/>
        <v>70</v>
      </c>
      <c r="F36" s="23">
        <f t="shared" si="1"/>
        <v>43279</v>
      </c>
      <c r="G36" s="24">
        <f t="shared" si="4"/>
        <v>2693.84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43234</v>
      </c>
      <c r="D37" s="24">
        <f t="shared" si="2"/>
        <v>936.99</v>
      </c>
      <c r="E37" s="25">
        <f t="shared" si="3"/>
        <v>71</v>
      </c>
      <c r="F37" s="23">
        <f t="shared" si="1"/>
        <v>43280</v>
      </c>
      <c r="G37" s="24">
        <f t="shared" si="4"/>
        <v>2732.88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43235</v>
      </c>
      <c r="D38" s="24">
        <f t="shared" si="2"/>
        <v>976.03</v>
      </c>
      <c r="E38" s="25">
        <f t="shared" si="3"/>
        <v>72</v>
      </c>
      <c r="F38" s="23">
        <f t="shared" si="1"/>
        <v>43281</v>
      </c>
      <c r="G38" s="24">
        <f t="shared" si="4"/>
        <v>2771.92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43236</v>
      </c>
      <c r="D39" s="24">
        <f t="shared" si="2"/>
        <v>1015.07</v>
      </c>
      <c r="E39" s="25">
        <f t="shared" si="3"/>
        <v>73</v>
      </c>
      <c r="F39" s="23">
        <f t="shared" si="1"/>
        <v>43282</v>
      </c>
      <c r="G39" s="24">
        <f t="shared" si="4"/>
        <v>2810.96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43237</v>
      </c>
      <c r="D40" s="24">
        <f t="shared" si="2"/>
        <v>1054.11</v>
      </c>
      <c r="E40" s="25">
        <f t="shared" si="3"/>
        <v>74</v>
      </c>
      <c r="F40" s="23">
        <f t="shared" si="1"/>
        <v>43283</v>
      </c>
      <c r="G40" s="24">
        <f t="shared" si="4"/>
        <v>2850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43238</v>
      </c>
      <c r="D41" s="24">
        <f t="shared" si="2"/>
        <v>1093.15</v>
      </c>
      <c r="E41" s="25">
        <f t="shared" si="3"/>
        <v>75</v>
      </c>
      <c r="F41" s="23">
        <f t="shared" si="1"/>
        <v>43284</v>
      </c>
      <c r="G41" s="24">
        <f t="shared" si="4"/>
        <v>2889.04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43239</v>
      </c>
      <c r="D42" s="24">
        <f t="shared" si="2"/>
        <v>1132.19</v>
      </c>
      <c r="E42" s="25">
        <f t="shared" si="3"/>
        <v>76</v>
      </c>
      <c r="F42" s="23">
        <f t="shared" si="1"/>
        <v>43285</v>
      </c>
      <c r="G42" s="24">
        <f t="shared" si="4"/>
        <v>2928.08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43240</v>
      </c>
      <c r="D43" s="24">
        <f t="shared" si="2"/>
        <v>1171.23</v>
      </c>
      <c r="E43" s="25">
        <f t="shared" si="3"/>
        <v>77</v>
      </c>
      <c r="F43" s="23">
        <f t="shared" si="1"/>
        <v>43286</v>
      </c>
      <c r="G43" s="24">
        <f t="shared" si="4"/>
        <v>2967.12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43241</v>
      </c>
      <c r="D44" s="24">
        <f t="shared" si="2"/>
        <v>1210.27</v>
      </c>
      <c r="E44" s="25">
        <f t="shared" si="3"/>
        <v>78</v>
      </c>
      <c r="F44" s="23">
        <f t="shared" si="1"/>
        <v>43287</v>
      </c>
      <c r="G44" s="24">
        <f t="shared" si="4"/>
        <v>3006.16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43242</v>
      </c>
      <c r="D45" s="24">
        <f t="shared" si="2"/>
        <v>1249.32</v>
      </c>
      <c r="E45" s="25">
        <f t="shared" si="3"/>
        <v>79</v>
      </c>
      <c r="F45" s="23">
        <f t="shared" si="1"/>
        <v>43288</v>
      </c>
      <c r="G45" s="24">
        <f t="shared" si="4"/>
        <v>3045.21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43243</v>
      </c>
      <c r="D46" s="24">
        <f t="shared" si="2"/>
        <v>1288.36</v>
      </c>
      <c r="E46" s="25">
        <f t="shared" si="3"/>
        <v>80</v>
      </c>
      <c r="F46" s="23">
        <f t="shared" si="1"/>
        <v>43289</v>
      </c>
      <c r="G46" s="24">
        <f t="shared" si="4"/>
        <v>3084.25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43244</v>
      </c>
      <c r="D47" s="24">
        <f t="shared" si="2"/>
        <v>1327.4</v>
      </c>
      <c r="E47" s="25">
        <f t="shared" si="3"/>
        <v>81</v>
      </c>
      <c r="F47" s="23">
        <f t="shared" si="1"/>
        <v>43290</v>
      </c>
      <c r="G47" s="24">
        <f t="shared" si="4"/>
        <v>3123.29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43245</v>
      </c>
      <c r="D48" s="24">
        <f t="shared" si="2"/>
        <v>1366.44</v>
      </c>
      <c r="E48" s="25">
        <f t="shared" si="3"/>
        <v>82</v>
      </c>
      <c r="F48" s="23">
        <f t="shared" si="1"/>
        <v>43291</v>
      </c>
      <c r="G48" s="24">
        <f t="shared" si="4"/>
        <v>3162.33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43246</v>
      </c>
      <c r="D49" s="24">
        <f t="shared" si="2"/>
        <v>1405.48</v>
      </c>
      <c r="E49" s="25">
        <f t="shared" si="3"/>
        <v>83</v>
      </c>
      <c r="F49" s="23">
        <f t="shared" si="1"/>
        <v>43292</v>
      </c>
      <c r="G49" s="24">
        <f t="shared" si="4"/>
        <v>3201.37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43247</v>
      </c>
      <c r="D50" s="24">
        <f t="shared" si="2"/>
        <v>1444.52</v>
      </c>
      <c r="E50" s="25">
        <f t="shared" si="3"/>
        <v>84</v>
      </c>
      <c r="F50" s="23">
        <f t="shared" si="1"/>
        <v>43293</v>
      </c>
      <c r="G50" s="24">
        <f t="shared" si="4"/>
        <v>3240.41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43248</v>
      </c>
      <c r="D51" s="24">
        <f t="shared" si="2"/>
        <v>1483.56</v>
      </c>
      <c r="E51" s="25">
        <f t="shared" si="3"/>
        <v>85</v>
      </c>
      <c r="F51" s="23">
        <f t="shared" si="1"/>
        <v>43294</v>
      </c>
      <c r="G51" s="24">
        <f t="shared" si="4"/>
        <v>3279.45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43249</v>
      </c>
      <c r="D52" s="24">
        <f t="shared" si="2"/>
        <v>1522.6</v>
      </c>
      <c r="E52" s="25">
        <f t="shared" si="3"/>
        <v>86</v>
      </c>
      <c r="F52" s="23">
        <f t="shared" si="1"/>
        <v>43295</v>
      </c>
      <c r="G52" s="24">
        <f t="shared" si="4"/>
        <v>3318.49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43250</v>
      </c>
      <c r="D53" s="24">
        <f t="shared" si="2"/>
        <v>1561.64</v>
      </c>
      <c r="E53" s="25">
        <f t="shared" si="3"/>
        <v>87</v>
      </c>
      <c r="F53" s="23">
        <f t="shared" si="1"/>
        <v>43296</v>
      </c>
      <c r="G53" s="24">
        <f t="shared" si="4"/>
        <v>3357.53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43251</v>
      </c>
      <c r="D54" s="24">
        <f t="shared" si="2"/>
        <v>1600.68</v>
      </c>
      <c r="E54" s="25">
        <f t="shared" si="3"/>
        <v>88</v>
      </c>
      <c r="F54" s="23">
        <f t="shared" si="1"/>
        <v>43297</v>
      </c>
      <c r="G54" s="24">
        <f t="shared" si="4"/>
        <v>3396.58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43252</v>
      </c>
      <c r="D55" s="24">
        <f t="shared" si="2"/>
        <v>1639.73</v>
      </c>
      <c r="E55" s="25">
        <f t="shared" si="3"/>
        <v>89</v>
      </c>
      <c r="F55" s="23">
        <f t="shared" si="1"/>
        <v>43298</v>
      </c>
      <c r="G55" s="24">
        <f t="shared" si="4"/>
        <v>3435.62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43253</v>
      </c>
      <c r="D56" s="24">
        <f t="shared" si="2"/>
        <v>1678.77</v>
      </c>
      <c r="E56" s="25">
        <f t="shared" si="3"/>
        <v>90</v>
      </c>
      <c r="F56" s="23">
        <f t="shared" si="1"/>
        <v>43299</v>
      </c>
      <c r="G56" s="24">
        <f t="shared" si="4"/>
        <v>3474.66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43254</v>
      </c>
      <c r="D57" s="24">
        <f t="shared" si="2"/>
        <v>1717.81</v>
      </c>
      <c r="E57" s="25">
        <f t="shared" si="3"/>
        <v>91</v>
      </c>
      <c r="F57" s="23">
        <f t="shared" si="1"/>
        <v>43300</v>
      </c>
      <c r="G57" s="24">
        <f t="shared" si="4"/>
        <v>3513.7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43255</v>
      </c>
      <c r="D58" s="24">
        <f t="shared" si="2"/>
        <v>1756.85</v>
      </c>
      <c r="E58" s="25">
        <f t="shared" si="3"/>
        <v>92</v>
      </c>
      <c r="F58" s="23">
        <f t="shared" si="1"/>
        <v>43301</v>
      </c>
      <c r="G58" s="24">
        <f t="shared" si="4"/>
        <v>3552.74</v>
      </c>
      <c r="H58" s="26"/>
    </row>
    <row r="59" spans="1:8" s="21" customFormat="1" ht="39.75" customHeight="1">
      <c r="A59" s="28"/>
      <c r="E59" s="28"/>
      <c r="F59" s="29">
        <f>F58</f>
        <v>43301</v>
      </c>
      <c r="G59" s="32">
        <f>ROUND($F$8*$F$7/365*E57,2)</f>
        <v>3552.74</v>
      </c>
      <c r="H59" s="30"/>
    </row>
    <row r="60" spans="1:8" ht="11.25">
      <c r="A60" s="8"/>
      <c r="H60" s="10"/>
    </row>
    <row r="61" spans="1:8" ht="23.25" customHeight="1">
      <c r="A61" s="8"/>
      <c r="B61" s="56" t="s">
        <v>29</v>
      </c>
      <c r="C61" s="56"/>
      <c r="D61" s="56"/>
      <c r="E61" s="56"/>
      <c r="F61" s="56"/>
      <c r="G61" s="56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1:G1"/>
    <mergeCell ref="B2:G2"/>
    <mergeCell ref="B3:G3"/>
    <mergeCell ref="B4:G4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amalczyszyn</cp:lastModifiedBy>
  <cp:lastPrinted>2018-07-19T10:26:07Z</cp:lastPrinted>
  <dcterms:created xsi:type="dcterms:W3CDTF">2011-01-03T13:26:37Z</dcterms:created>
  <dcterms:modified xsi:type="dcterms:W3CDTF">2018-10-22T09:52:29Z</dcterms:modified>
  <cp:category/>
  <cp:version/>
  <cp:contentType/>
  <cp:contentStatus/>
</cp:coreProperties>
</file>